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SE's NIT 30092025\NIT Folder\NIT 2026-27\05-1300 Ductable AC Units 1.5 TR Punjab Circle\"/>
    </mc:Choice>
  </mc:AlternateContent>
  <bookViews>
    <workbookView xWindow="-100" yWindow="-100" windowWidth="16660" windowHeight="8740"/>
  </bookViews>
  <sheets>
    <sheet name="Ductable AC Units" sheetId="1" r:id="rId1"/>
  </sheets>
  <definedNames>
    <definedName name="_xlnm.Print_Area" localSheetId="0">'Ductable AC Units'!$A$1:$J$28</definedName>
  </definedNames>
  <calcPr calcId="162913"/>
</workbook>
</file>

<file path=xl/calcChain.xml><?xml version="1.0" encoding="utf-8"?>
<calcChain xmlns="http://schemas.openxmlformats.org/spreadsheetml/2006/main">
  <c r="I24" i="1" l="1"/>
  <c r="G24" i="1"/>
  <c r="H24" i="1" s="1"/>
  <c r="J24" i="1" s="1"/>
  <c r="I21" i="1"/>
  <c r="G21" i="1"/>
  <c r="H21" i="1" s="1"/>
  <c r="J21" i="1" s="1"/>
  <c r="I26" i="1"/>
  <c r="G26" i="1"/>
  <c r="H26" i="1" s="1"/>
  <c r="J26" i="1" s="1"/>
  <c r="I23" i="1"/>
  <c r="G23" i="1"/>
  <c r="H23" i="1" s="1"/>
  <c r="J23" i="1" s="1"/>
  <c r="I20" i="1"/>
  <c r="G20" i="1"/>
  <c r="H20" i="1" s="1"/>
  <c r="J20" i="1" s="1"/>
  <c r="I17" i="1"/>
  <c r="G17" i="1"/>
  <c r="H17" i="1" s="1"/>
  <c r="J17" i="1" s="1"/>
  <c r="I18" i="1"/>
  <c r="G18" i="1"/>
  <c r="H18" i="1" s="1"/>
  <c r="J18" i="1" s="1"/>
  <c r="G14" i="1"/>
  <c r="H14" i="1" s="1"/>
  <c r="J14" i="1" s="1"/>
  <c r="G15" i="1"/>
  <c r="H15" i="1" s="1"/>
  <c r="J15" i="1" s="1"/>
  <c r="I14" i="1"/>
  <c r="I15" i="1"/>
  <c r="I12" i="1"/>
  <c r="G12" i="1"/>
  <c r="H12" i="1" s="1"/>
  <c r="J12" i="1" s="1"/>
  <c r="I11" i="1"/>
  <c r="G11" i="1"/>
  <c r="H11" i="1" s="1"/>
  <c r="J11" i="1" s="1"/>
  <c r="I9" i="1"/>
  <c r="I10" i="1" s="1"/>
  <c r="G9" i="1"/>
  <c r="H9" i="1" s="1"/>
  <c r="J9" i="1" s="1"/>
  <c r="J10" i="1" s="1"/>
  <c r="J28" i="1" l="1"/>
  <c r="I28" i="1"/>
</calcChain>
</file>

<file path=xl/sharedStrings.xml><?xml version="1.0" encoding="utf-8"?>
<sst xmlns="http://schemas.openxmlformats.org/spreadsheetml/2006/main" count="55" uniqueCount="46">
  <si>
    <t>Tender Inviting Authority</t>
  </si>
  <si>
    <t>Name of Work</t>
  </si>
  <si>
    <t>NIT No.</t>
  </si>
  <si>
    <t>Name of the Agency/Bidder Firm/Company</t>
  </si>
  <si>
    <t>S.no.</t>
  </si>
  <si>
    <t xml:space="preserve">Description of Item </t>
  </si>
  <si>
    <t>Qty</t>
  </si>
  <si>
    <t>Unit</t>
  </si>
  <si>
    <t>Net Rate Excluding GST  (Rs.)</t>
  </si>
  <si>
    <t>GST Rate in %</t>
  </si>
  <si>
    <t>GST Amount</t>
  </si>
  <si>
    <t>Total Effective Cost per Month Including GST</t>
  </si>
  <si>
    <t>Total Net Amount to BSNL excluding GST  (Rs.)</t>
  </si>
  <si>
    <t>Total Price Inclusive of of all Levies Including GST  (Rs.)</t>
  </si>
  <si>
    <t>Per Month</t>
  </si>
  <si>
    <t>Amount</t>
  </si>
  <si>
    <t>7=(5x6)</t>
  </si>
  <si>
    <t>8=(5+7)</t>
  </si>
  <si>
    <t>9=(3x5)</t>
  </si>
  <si>
    <t>10=(3x8)</t>
  </si>
  <si>
    <t>Nos</t>
  </si>
  <si>
    <t>Jobs</t>
  </si>
  <si>
    <t>Rate Contract for SITC of 140 Nos 1.5TR Inverter type Ductable Split AC units for different TE/BTS Bldgs. Under Punjab Circle.</t>
  </si>
  <si>
    <t>Executive Engineer (E-P) O/o Sr CE(E) Sanchar Sadan, CGMT Bldg., Sec-34 Chandigarh</t>
  </si>
  <si>
    <t xml:space="preserve">Supplying  of 1.5  TR (Nominal Capacity ) invertor type Metal body  Ceiling /wall suspended, Single circuit, High Static pressure  ductable split AC unit with EER not less than  9.5 BTU/W-h (not less than 2.8 w/w)   having cooling capacity not less than 18000 BTU/Hr, Minimum 45 Pa static pressure suitable for operation on 230 V Single  Phase  50 HZ AC supply having front flow type indoor unit, air cooled condenser, initial charge of eco friendly refrigerent  gas  (R32/R410A),Rotary/Scroll Compressor , LCD remote control, protection from under voltage, over voltage, phase imbalance voltage, phase loss, phase reverse &amp; HP/LP etc as per manufacturer/ departmental specifications etc. as required. The evaporator and condenser coil comprise of copper tube, aluminum fin.(Makes : Carrier/Daikin /Hitachi /O-General /Blue Star/ Voltas / Mitsubishi Electric india /Mitsubishi HeavyIndustries /Panasonic  / LG / Samsung / Sidwal). anufacturer Gaurantee  The Compressor shall have warranty as offered by Manufacturer subjected to a period of minimum three year for ductable AC unit from the date of commissioning. The dealer shall provide two free services for each ductable AC machine in a 12 month time.The refrigerant for pipe length is also included in this item and nothing shall be paid on account of this. </t>
  </si>
  <si>
    <t>Installation, Testing and commissioning of of Following Capacity Inverter type ductable Air cooled split AC unit as per item No.1  above in equipment Room, cooling unit comprising of front flow type indoor unit, air cooled condenser including providing suspension /support of indoor unit from ceiling / wall as per site conditions and installation of outdoor unit on existing MS structure with necessary vibration arrestors and providing interconnection between indoor and outdoor units, electrical connection from power outlet, making opening in the wall if required and minor civil work &amp; making good the damages, leak testing etc. complete as per  manufacturer recommendation / departmental specifications etc. complete as required.</t>
  </si>
  <si>
    <t>SUB HEAD - II [ITC &amp; Associated items]</t>
  </si>
  <si>
    <t>SUB HEAD - I [Supply of Equipment]</t>
  </si>
  <si>
    <t>Providing and Fixing Heavt duty powder coated M S Stand of suitable size made out of suitable guage MS sheet for installation of outdoor condenser unit including installation on the existing wall with suitable fastners,nut-bolts complete etc. as required.</t>
  </si>
  <si>
    <t>Supply &amp; fixing of control cum transmission wiring and AC power supply cable of shielded Copper conductor for looping between indoor &amp; outdoor units complete as manufacturers standard compete as required.</t>
  </si>
  <si>
    <t>6.4 mm dia with tube thickness 0.8 mm with insulation of suitable thickness</t>
  </si>
  <si>
    <t>Mtrs</t>
  </si>
  <si>
    <t>12.7 mm dia  with tube thickness 0.8 mm with  insulation of suitable thickness</t>
  </si>
  <si>
    <t xml:space="preserve">3 X 2.5 sq mm  </t>
  </si>
  <si>
    <t xml:space="preserve">4 X 1.5 sq mm  </t>
  </si>
  <si>
    <t>Supply, Installation, testing and commissioning including vaccumiazation and Nitrogen testing of following nominal sizes of soft drawn copper refrigerant piping for AC system, complete with fittings, with suitable adjustable ring type hanger supports, jointing/brazing including accessories, insulated with XPLE Class-O tubular insulation/with Class-O closed cell elastometric nitrile rubber tubular sleeves sections of specified thickness as given below for Suction and Liquid lines, all accessories as per specifications complete as required.  (The item shall be measured from outside connection of indoor unit to outside of condenser unit) :</t>
  </si>
  <si>
    <t>Supplying and Fixing of following sizes of rigid U-PVC piping  from outlet socket of AC unit  complete with elbow, T-joint, socket duly supported as per site requirement and insulated with 6 mm thick closed cell nitrile rubber insulation etc. complete as reqd for drainage purpose. strain clamps, bolts, nuts, washers  including cutting and making good the walls etc. complete as required.</t>
  </si>
  <si>
    <t>25 mm dia.</t>
  </si>
  <si>
    <t xml:space="preserve">Supplying and fixing DP sheet steel enclosure on surface/ recess along with 25/32 A 230 V "C" curve DP MCB complete with connections, testing and commissioning etc. as required. </t>
  </si>
  <si>
    <t>Supplying and fixing 5 amps to 32 amps rating, 240/415 volts, "C" curve, miniature circuit breaker suitable for inductive load of following poles in the existing MCB DB complete with connections, testing and commissioning etc. as required.</t>
  </si>
  <si>
    <t>Single pole and neutral</t>
  </si>
  <si>
    <t>Providing &amp; Fixing supply air grills of Powder coated Aluminum construction having a free area of not less than 70% without volume control dampers in the supply air system as per site requirements complete as per detailed specifications.</t>
  </si>
  <si>
    <t>SqMtrs</t>
  </si>
  <si>
    <t xml:space="preserve">Supplying and installing following nominal size of perforated Hot Dipped Galvanised Iron cable tray (Galvanisation thickness not less than 50  microns) with perforation not more than 17.5%, in convenient sections, joined with connectors, suspended from the ceiling with G.I. suspenders including G.I. bolts &amp; nuts, etc. as required. </t>
  </si>
  <si>
    <t>150 mm width X 50 mm depth X 1.6 mm thickness</t>
  </si>
  <si>
    <t>EE(E-P)/BSNL/EZ/CHD/UNMS/2026-27/05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</si>
</sst>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00"/>
  </numFmts>
  <fonts count="10" x14ac:knownFonts="1">
    <font>
      <sz val="11"/>
      <color theme="1"/>
      <name val="Calibri"/>
      <family val="2"/>
      <scheme val="minor"/>
    </font>
    <font>
      <b/>
      <sz val="12"/>
      <name val="Times New Roman"/>
      <family val="1"/>
    </font>
    <font>
      <sz val="12"/>
      <name val="Times New Roman"/>
      <family val="1"/>
    </font>
    <font>
      <b/>
      <sz val="10"/>
      <name val="Arial"/>
      <family val="2"/>
    </font>
    <font>
      <sz val="11"/>
      <color theme="1"/>
      <name val="Calibri"/>
      <family val="2"/>
      <scheme val="minor"/>
    </font>
    <font>
      <sz val="12"/>
      <color theme="1"/>
      <name val="Times New Roman"/>
      <family val="1"/>
    </font>
    <font>
      <b/>
      <sz val="11"/>
      <color rgb="FF000000"/>
      <name val="Arial"/>
      <family val="2"/>
    </font>
    <font>
      <b/>
      <sz val="11"/>
      <color theme="1"/>
      <name val="Arial"/>
      <family val="2"/>
    </font>
    <font>
      <sz val="11"/>
      <color theme="1"/>
      <name val="Arial"/>
      <family val="2"/>
    </font>
    <font>
      <sz val="11"/>
      <color rgb="FF000000"/>
      <name val="Arial"/>
      <family val="2"/>
    </font>
  </fonts>
  <fills count="3">
    <fill>
      <patternFill patternType="none"/>
    </fill>
    <fill>
      <patternFill patternType="gray125"/>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39">
    <xf numFmtId="0" fontId="0" fillId="0" borderId="0" xfId="0"/>
    <xf numFmtId="0" fontId="2" fillId="2" borderId="1" xfId="0" applyFont="1" applyFill="1" applyBorder="1" applyAlignment="1" applyProtection="1">
      <alignment horizontal="center"/>
      <protection locked="0"/>
    </xf>
    <xf numFmtId="9" fontId="2" fillId="0" borderId="1" xfId="1" applyFont="1" applyBorder="1" applyAlignment="1" applyProtection="1">
      <alignment horizontal="center"/>
    </xf>
    <xf numFmtId="0" fontId="1" fillId="0" borderId="1" xfId="0" applyFont="1" applyBorder="1"/>
    <xf numFmtId="0" fontId="0" fillId="0" borderId="0" xfId="0" applyAlignment="1">
      <alignment vertical="top"/>
    </xf>
    <xf numFmtId="0" fontId="2" fillId="0" borderId="1" xfId="0" applyFont="1" applyBorder="1" applyAlignment="1">
      <alignment vertical="top"/>
    </xf>
    <xf numFmtId="0" fontId="2" fillId="0" borderId="1" xfId="0" applyFont="1" applyBorder="1" applyAlignment="1">
      <alignment horizontal="center" vertical="top"/>
    </xf>
    <xf numFmtId="0" fontId="5" fillId="0" borderId="1" xfId="0"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xf numFmtId="0" fontId="5" fillId="0" borderId="1" xfId="0" applyFont="1" applyBorder="1" applyAlignment="1">
      <alignment horizontal="center"/>
    </xf>
    <xf numFmtId="0" fontId="3" fillId="0" borderId="0" xfId="0" applyFont="1"/>
    <xf numFmtId="0" fontId="2" fillId="0" borderId="1" xfId="0" applyFont="1" applyBorder="1" applyAlignment="1">
      <alignment horizontal="center"/>
    </xf>
    <xf numFmtId="0" fontId="2" fillId="0" borderId="2" xfId="0" applyFont="1" applyBorder="1" applyAlignment="1">
      <alignment horizontal="left" vertical="top" wrapText="1"/>
    </xf>
    <xf numFmtId="0" fontId="2" fillId="0" borderId="1" xfId="0" applyFont="1" applyBorder="1" applyAlignment="1">
      <alignment horizontal="right" vertical="top"/>
    </xf>
    <xf numFmtId="0" fontId="2" fillId="0" borderId="1" xfId="0" applyFont="1" applyBorder="1" applyAlignment="1">
      <alignment horizontal="left" vertical="top" wrapText="1"/>
    </xf>
    <xf numFmtId="16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6" fillId="0" borderId="1" xfId="0" applyFont="1" applyBorder="1" applyAlignment="1">
      <alignment horizontal="justify" vertical="top" wrapText="1"/>
    </xf>
    <xf numFmtId="0" fontId="7" fillId="0" borderId="1" xfId="0" applyFont="1" applyBorder="1" applyAlignment="1">
      <alignment horizontal="justify" vertical="center" wrapText="1"/>
    </xf>
    <xf numFmtId="0" fontId="8" fillId="0" borderId="1" xfId="0" applyFont="1" applyBorder="1" applyAlignment="1">
      <alignment horizontal="center" vertical="top" wrapText="1"/>
    </xf>
    <xf numFmtId="0" fontId="9" fillId="0" borderId="1" xfId="0" applyFont="1" applyBorder="1" applyAlignment="1">
      <alignment horizontal="justify" vertical="top" wrapText="1"/>
    </xf>
    <xf numFmtId="0" fontId="8" fillId="0" borderId="1" xfId="0" applyFont="1" applyBorder="1" applyAlignment="1">
      <alignment horizontal="right"/>
    </xf>
    <xf numFmtId="0" fontId="8" fillId="0" borderId="1" xfId="0" applyFont="1" applyBorder="1" applyAlignment="1">
      <alignment horizontal="left" wrapText="1"/>
    </xf>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top" wrapText="1"/>
    </xf>
    <xf numFmtId="1" fontId="8" fillId="0" borderId="1" xfId="0" applyNumberFormat="1" applyFont="1" applyBorder="1" applyAlignment="1">
      <alignment horizontal="right"/>
    </xf>
    <xf numFmtId="2" fontId="8" fillId="0" borderId="1" xfId="0" applyNumberFormat="1" applyFont="1" applyBorder="1" applyAlignment="1">
      <alignment horizontal="center" vertical="center" wrapText="1"/>
    </xf>
    <xf numFmtId="0" fontId="8" fillId="0" borderId="1" xfId="0" applyFont="1" applyBorder="1" applyAlignment="1">
      <alignment horizontal="justify" vertical="top" wrapText="1"/>
    </xf>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0" borderId="1" xfId="0" applyFont="1" applyBorder="1" applyAlignment="1">
      <alignment horizontal="left"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1" fillId="2" borderId="2" xfId="0" applyFont="1" applyFill="1" applyBorder="1" applyAlignment="1" applyProtection="1">
      <alignment horizontal="center" vertical="top" wrapText="1"/>
      <protection locked="0"/>
    </xf>
    <xf numFmtId="0" fontId="1" fillId="2" borderId="3" xfId="0" applyFont="1" applyFill="1" applyBorder="1" applyAlignment="1" applyProtection="1">
      <alignment horizontal="center" vertical="top" wrapText="1"/>
      <protection locked="0"/>
    </xf>
    <xf numFmtId="0" fontId="1" fillId="2" borderId="4" xfId="0" applyFont="1" applyFill="1" applyBorder="1" applyAlignment="1" applyProtection="1">
      <alignment horizontal="center" vertical="top" wrapText="1"/>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abSelected="1" view="pageBreakPreview" topLeftCell="A22" zoomScale="60" zoomScaleNormal="90" workbookViewId="0">
      <selection activeCell="F5" sqref="F5"/>
    </sheetView>
  </sheetViews>
  <sheetFormatPr defaultRowHeight="14.5" x14ac:dyDescent="0.35"/>
  <cols>
    <col min="1" max="1" width="9.1796875" customWidth="1"/>
    <col min="2" max="2" width="92.36328125" customWidth="1"/>
    <col min="3" max="3" width="6.7265625" customWidth="1"/>
    <col min="4" max="4" width="10" customWidth="1"/>
    <col min="5" max="5" width="16.7265625" customWidth="1"/>
    <col min="6" max="6" width="10" customWidth="1"/>
    <col min="7" max="7" width="11.26953125" customWidth="1"/>
    <col min="8" max="8" width="14.6328125" customWidth="1"/>
    <col min="9" max="9" width="18.36328125" customWidth="1"/>
    <col min="10" max="10" width="19.1796875" customWidth="1"/>
  </cols>
  <sheetData>
    <row r="1" spans="1:10" ht="15.5" x14ac:dyDescent="0.35">
      <c r="A1" s="29" t="s">
        <v>0</v>
      </c>
      <c r="B1" s="29"/>
      <c r="C1" s="30" t="s">
        <v>23</v>
      </c>
      <c r="D1" s="31"/>
      <c r="E1" s="31"/>
      <c r="F1" s="31"/>
      <c r="G1" s="31"/>
      <c r="H1" s="31"/>
      <c r="I1" s="31"/>
      <c r="J1" s="32"/>
    </row>
    <row r="2" spans="1:10" ht="33" customHeight="1" x14ac:dyDescent="0.35">
      <c r="A2" s="29" t="s">
        <v>1</v>
      </c>
      <c r="B2" s="29"/>
      <c r="C2" s="33" t="s">
        <v>22</v>
      </c>
      <c r="D2" s="33"/>
      <c r="E2" s="33"/>
      <c r="F2" s="33"/>
      <c r="G2" s="33"/>
      <c r="H2" s="33"/>
      <c r="I2" s="33"/>
      <c r="J2" s="33"/>
    </row>
    <row r="3" spans="1:10" ht="15.5" x14ac:dyDescent="0.35">
      <c r="A3" s="3" t="s">
        <v>2</v>
      </c>
      <c r="B3" s="3"/>
      <c r="C3" s="30" t="s">
        <v>45</v>
      </c>
      <c r="D3" s="31"/>
      <c r="E3" s="31"/>
      <c r="F3" s="31"/>
      <c r="G3" s="31"/>
      <c r="H3" s="31"/>
      <c r="I3" s="31"/>
      <c r="J3" s="32"/>
    </row>
    <row r="4" spans="1:10" s="4" customFormat="1" ht="15" x14ac:dyDescent="0.35">
      <c r="A4" s="34" t="s">
        <v>3</v>
      </c>
      <c r="B4" s="35"/>
      <c r="C4" s="36"/>
      <c r="D4" s="37"/>
      <c r="E4" s="37"/>
      <c r="F4" s="37"/>
      <c r="G4" s="37"/>
      <c r="H4" s="37"/>
      <c r="I4" s="37"/>
      <c r="J4" s="38"/>
    </row>
    <row r="5" spans="1:10" ht="46.5" x14ac:dyDescent="0.35">
      <c r="A5" s="5" t="s">
        <v>4</v>
      </c>
      <c r="B5" s="5" t="s">
        <v>5</v>
      </c>
      <c r="C5" s="6" t="s">
        <v>6</v>
      </c>
      <c r="D5" s="6" t="s">
        <v>7</v>
      </c>
      <c r="E5" s="7" t="s">
        <v>8</v>
      </c>
      <c r="F5" s="8" t="s">
        <v>9</v>
      </c>
      <c r="G5" s="8" t="s">
        <v>10</v>
      </c>
      <c r="H5" s="8" t="s">
        <v>11</v>
      </c>
      <c r="I5" s="7" t="s">
        <v>12</v>
      </c>
      <c r="J5" s="7" t="s">
        <v>13</v>
      </c>
    </row>
    <row r="6" spans="1:10" s="11" customFormat="1" ht="15.5" x14ac:dyDescent="0.35">
      <c r="A6" s="9"/>
      <c r="B6" s="9"/>
      <c r="C6" s="9"/>
      <c r="D6" s="9"/>
      <c r="E6" s="10" t="s">
        <v>14</v>
      </c>
      <c r="F6" s="9"/>
      <c r="G6" s="9"/>
      <c r="H6" s="9"/>
      <c r="I6" s="10" t="s">
        <v>15</v>
      </c>
      <c r="J6" s="10" t="s">
        <v>15</v>
      </c>
    </row>
    <row r="7" spans="1:10" ht="15.5" x14ac:dyDescent="0.35">
      <c r="A7" s="12">
        <v>1</v>
      </c>
      <c r="B7" s="12">
        <v>2</v>
      </c>
      <c r="C7" s="12">
        <v>3</v>
      </c>
      <c r="D7" s="12">
        <v>4</v>
      </c>
      <c r="E7" s="10">
        <v>5</v>
      </c>
      <c r="F7" s="12">
        <v>6</v>
      </c>
      <c r="G7" s="12" t="s">
        <v>16</v>
      </c>
      <c r="H7" s="12" t="s">
        <v>17</v>
      </c>
      <c r="I7" s="10" t="s">
        <v>18</v>
      </c>
      <c r="J7" s="10" t="s">
        <v>19</v>
      </c>
    </row>
    <row r="8" spans="1:10" ht="15.5" x14ac:dyDescent="0.35">
      <c r="A8" s="12"/>
      <c r="B8" s="19" t="s">
        <v>27</v>
      </c>
      <c r="C8" s="12"/>
      <c r="D8" s="12"/>
      <c r="E8" s="10"/>
      <c r="F8" s="12"/>
      <c r="G8" s="12"/>
      <c r="H8" s="12"/>
      <c r="I8" s="10"/>
      <c r="J8" s="10"/>
    </row>
    <row r="9" spans="1:10" ht="208.25" customHeight="1" x14ac:dyDescent="0.35">
      <c r="A9" s="6">
        <v>1</v>
      </c>
      <c r="B9" s="13" t="s">
        <v>24</v>
      </c>
      <c r="C9" s="12">
        <v>140</v>
      </c>
      <c r="D9" s="12" t="s">
        <v>20</v>
      </c>
      <c r="E9" s="1">
        <v>0</v>
      </c>
      <c r="F9" s="2">
        <v>0.18</v>
      </c>
      <c r="G9" s="12">
        <f>E9*F9</f>
        <v>0</v>
      </c>
      <c r="H9" s="12">
        <f>E9+G9</f>
        <v>0</v>
      </c>
      <c r="I9" s="12">
        <f>C9*E9</f>
        <v>0</v>
      </c>
      <c r="J9" s="12">
        <f>C9*H9</f>
        <v>0</v>
      </c>
    </row>
    <row r="10" spans="1:10" ht="17.649999999999999" customHeight="1" x14ac:dyDescent="0.35">
      <c r="A10" s="6"/>
      <c r="B10" s="18" t="s">
        <v>26</v>
      </c>
      <c r="C10" s="12"/>
      <c r="D10" s="12"/>
      <c r="E10" s="1"/>
      <c r="F10" s="2"/>
      <c r="G10" s="12"/>
      <c r="H10" s="12"/>
      <c r="I10" s="12">
        <f>I9</f>
        <v>0</v>
      </c>
      <c r="J10" s="12">
        <f>J9</f>
        <v>0</v>
      </c>
    </row>
    <row r="11" spans="1:10" ht="124" x14ac:dyDescent="0.35">
      <c r="A11" s="6">
        <v>2</v>
      </c>
      <c r="B11" s="13" t="s">
        <v>25</v>
      </c>
      <c r="C11" s="12">
        <v>140</v>
      </c>
      <c r="D11" s="12" t="s">
        <v>21</v>
      </c>
      <c r="E11" s="1">
        <v>0</v>
      </c>
      <c r="F11" s="2">
        <v>0.18</v>
      </c>
      <c r="G11" s="12">
        <f>E11*F11</f>
        <v>0</v>
      </c>
      <c r="H11" s="12">
        <f>E11+G11</f>
        <v>0</v>
      </c>
      <c r="I11" s="12">
        <f>C11*E11</f>
        <v>0</v>
      </c>
      <c r="J11" s="12">
        <f>C11*H11</f>
        <v>0</v>
      </c>
    </row>
    <row r="12" spans="1:10" ht="46.5" x14ac:dyDescent="0.35">
      <c r="A12" s="6">
        <v>3</v>
      </c>
      <c r="B12" s="13" t="s">
        <v>28</v>
      </c>
      <c r="C12" s="12">
        <v>140</v>
      </c>
      <c r="D12" s="12" t="s">
        <v>20</v>
      </c>
      <c r="E12" s="1">
        <v>0</v>
      </c>
      <c r="F12" s="2">
        <v>0.18</v>
      </c>
      <c r="G12" s="12">
        <f>E12*F12</f>
        <v>0</v>
      </c>
      <c r="H12" s="12">
        <f>E12+G12</f>
        <v>0</v>
      </c>
      <c r="I12" s="12">
        <f>C12*E12</f>
        <v>0</v>
      </c>
      <c r="J12" s="12">
        <f>C12*H12</f>
        <v>0</v>
      </c>
    </row>
    <row r="13" spans="1:10" ht="46.5" x14ac:dyDescent="0.35">
      <c r="A13" s="6">
        <v>4</v>
      </c>
      <c r="B13" s="13" t="s">
        <v>29</v>
      </c>
      <c r="C13" s="12"/>
      <c r="D13" s="12"/>
      <c r="E13" s="1"/>
      <c r="F13" s="2"/>
      <c r="G13" s="12"/>
      <c r="H13" s="12"/>
      <c r="I13" s="12"/>
      <c r="J13" s="12"/>
    </row>
    <row r="14" spans="1:10" ht="15.5" x14ac:dyDescent="0.35">
      <c r="A14" s="20">
        <v>4.01</v>
      </c>
      <c r="B14" s="21" t="s">
        <v>33</v>
      </c>
      <c r="C14" s="22">
        <v>280</v>
      </c>
      <c r="D14" s="23" t="s">
        <v>31</v>
      </c>
      <c r="E14" s="1">
        <v>0</v>
      </c>
      <c r="F14" s="2">
        <v>0.18</v>
      </c>
      <c r="G14" s="12">
        <f>E14*F14</f>
        <v>0</v>
      </c>
      <c r="H14" s="12">
        <f>E14+G14</f>
        <v>0</v>
      </c>
      <c r="I14" s="12">
        <f>C14*E14</f>
        <v>0</v>
      </c>
      <c r="J14" s="12">
        <f>C14*H14</f>
        <v>0</v>
      </c>
    </row>
    <row r="15" spans="1:10" ht="15.5" x14ac:dyDescent="0.35">
      <c r="A15" s="20">
        <v>4.0199999999999996</v>
      </c>
      <c r="B15" s="21" t="s">
        <v>34</v>
      </c>
      <c r="C15" s="22">
        <v>280</v>
      </c>
      <c r="D15" s="23" t="s">
        <v>31</v>
      </c>
      <c r="E15" s="1">
        <v>0</v>
      </c>
      <c r="F15" s="2">
        <v>0.18</v>
      </c>
      <c r="G15" s="12">
        <f>E15*F15</f>
        <v>0</v>
      </c>
      <c r="H15" s="12">
        <f>E15+G15</f>
        <v>0</v>
      </c>
      <c r="I15" s="12">
        <f>C15*E15</f>
        <v>0</v>
      </c>
      <c r="J15" s="12">
        <f>C15*H15</f>
        <v>0</v>
      </c>
    </row>
    <row r="16" spans="1:10" ht="111.9" customHeight="1" x14ac:dyDescent="0.35">
      <c r="A16" s="6">
        <v>5</v>
      </c>
      <c r="B16" s="13" t="s">
        <v>35</v>
      </c>
      <c r="C16" s="12"/>
      <c r="D16" s="12"/>
      <c r="E16" s="1"/>
      <c r="F16" s="2"/>
      <c r="G16" s="12"/>
      <c r="H16" s="12"/>
      <c r="I16" s="12"/>
      <c r="J16" s="12"/>
    </row>
    <row r="17" spans="1:10" ht="15.5" x14ac:dyDescent="0.35">
      <c r="A17" s="20">
        <v>5.01</v>
      </c>
      <c r="B17" s="21" t="s">
        <v>30</v>
      </c>
      <c r="C17" s="22">
        <v>700</v>
      </c>
      <c r="D17" s="23" t="s">
        <v>31</v>
      </c>
      <c r="E17" s="1">
        <v>0</v>
      </c>
      <c r="F17" s="2">
        <v>0.18</v>
      </c>
      <c r="G17" s="12">
        <f>E17*F17</f>
        <v>0</v>
      </c>
      <c r="H17" s="12">
        <f>E17+G17</f>
        <v>0</v>
      </c>
      <c r="I17" s="12">
        <f>C17*E17</f>
        <v>0</v>
      </c>
      <c r="J17" s="12">
        <f>C17*H17</f>
        <v>0</v>
      </c>
    </row>
    <row r="18" spans="1:10" ht="15.5" x14ac:dyDescent="0.35">
      <c r="A18" s="20">
        <v>5.0199999999999996</v>
      </c>
      <c r="B18" s="21" t="s">
        <v>32</v>
      </c>
      <c r="C18" s="22">
        <v>700</v>
      </c>
      <c r="D18" s="23" t="s">
        <v>31</v>
      </c>
      <c r="E18" s="1">
        <v>0</v>
      </c>
      <c r="F18" s="2">
        <v>0.18</v>
      </c>
      <c r="G18" s="12">
        <f>E18*F18</f>
        <v>0</v>
      </c>
      <c r="H18" s="12">
        <f>E18+G18</f>
        <v>0</v>
      </c>
      <c r="I18" s="12">
        <f>C18*E18</f>
        <v>0</v>
      </c>
      <c r="J18" s="12">
        <f>C18*H18</f>
        <v>0</v>
      </c>
    </row>
    <row r="19" spans="1:10" ht="64.75" customHeight="1" x14ac:dyDescent="0.35">
      <c r="A19" s="6">
        <v>6</v>
      </c>
      <c r="B19" s="13" t="s">
        <v>36</v>
      </c>
      <c r="C19" s="12"/>
      <c r="D19" s="12"/>
      <c r="E19" s="1"/>
      <c r="F19" s="2"/>
      <c r="G19" s="12"/>
      <c r="H19" s="12"/>
      <c r="I19" s="12"/>
      <c r="J19" s="12"/>
    </row>
    <row r="20" spans="1:10" ht="15.5" x14ac:dyDescent="0.35">
      <c r="A20" s="24">
        <v>6.01</v>
      </c>
      <c r="B20" s="21" t="s">
        <v>37</v>
      </c>
      <c r="C20" s="22">
        <v>700</v>
      </c>
      <c r="D20" s="23" t="s">
        <v>31</v>
      </c>
      <c r="E20" s="1">
        <v>0</v>
      </c>
      <c r="F20" s="2">
        <v>0.18</v>
      </c>
      <c r="G20" s="12">
        <f>E20*F20</f>
        <v>0</v>
      </c>
      <c r="H20" s="12">
        <f>E20+G20</f>
        <v>0</v>
      </c>
      <c r="I20" s="12">
        <f>C20*E20</f>
        <v>0</v>
      </c>
      <c r="J20" s="12">
        <f>C20*H20</f>
        <v>0</v>
      </c>
    </row>
    <row r="21" spans="1:10" ht="28" x14ac:dyDescent="0.35">
      <c r="A21" s="20">
        <v>7</v>
      </c>
      <c r="B21" s="21" t="s">
        <v>38</v>
      </c>
      <c r="C21" s="22">
        <v>140</v>
      </c>
      <c r="D21" s="23" t="s">
        <v>20</v>
      </c>
      <c r="E21" s="1">
        <v>0</v>
      </c>
      <c r="F21" s="2">
        <v>0.18</v>
      </c>
      <c r="G21" s="12">
        <f>E21*F21</f>
        <v>0</v>
      </c>
      <c r="H21" s="12">
        <f>E21+G21</f>
        <v>0</v>
      </c>
      <c r="I21" s="12">
        <f>C21*E21</f>
        <v>0</v>
      </c>
      <c r="J21" s="12">
        <f>C21*H21</f>
        <v>0</v>
      </c>
    </row>
    <row r="22" spans="1:10" ht="42" x14ac:dyDescent="0.35">
      <c r="A22" s="20">
        <v>8</v>
      </c>
      <c r="B22" s="21" t="s">
        <v>39</v>
      </c>
      <c r="C22" s="22"/>
      <c r="D22" s="23"/>
      <c r="E22" s="1"/>
      <c r="F22" s="2"/>
      <c r="G22" s="12"/>
      <c r="H22" s="12"/>
      <c r="I22" s="12"/>
      <c r="J22" s="12"/>
    </row>
    <row r="23" spans="1:10" ht="15.5" x14ac:dyDescent="0.35">
      <c r="A23" s="20">
        <v>8.01</v>
      </c>
      <c r="B23" s="18" t="s">
        <v>40</v>
      </c>
      <c r="C23" s="22">
        <v>140</v>
      </c>
      <c r="D23" s="23" t="s">
        <v>20</v>
      </c>
      <c r="E23" s="1">
        <v>0</v>
      </c>
      <c r="F23" s="2">
        <v>0.18</v>
      </c>
      <c r="G23" s="12">
        <f>E23*F23</f>
        <v>0</v>
      </c>
      <c r="H23" s="12">
        <f>E23+G23</f>
        <v>0</v>
      </c>
      <c r="I23" s="12">
        <f>C23*E23</f>
        <v>0</v>
      </c>
      <c r="J23" s="12">
        <f>C23*H23</f>
        <v>0</v>
      </c>
    </row>
    <row r="24" spans="1:10" ht="42" x14ac:dyDescent="0.35">
      <c r="A24" s="25">
        <v>9</v>
      </c>
      <c r="B24" s="21" t="s">
        <v>41</v>
      </c>
      <c r="C24" s="26">
        <v>35</v>
      </c>
      <c r="D24" s="23" t="s">
        <v>42</v>
      </c>
      <c r="E24" s="1">
        <v>0</v>
      </c>
      <c r="F24" s="2">
        <v>0.18</v>
      </c>
      <c r="G24" s="12">
        <f>E24*F24</f>
        <v>0</v>
      </c>
      <c r="H24" s="12">
        <f>E24+G24</f>
        <v>0</v>
      </c>
      <c r="I24" s="12">
        <f>C24*E24</f>
        <v>0</v>
      </c>
      <c r="J24" s="12">
        <f>C24*H24</f>
        <v>0</v>
      </c>
    </row>
    <row r="25" spans="1:10" ht="56" x14ac:dyDescent="0.35">
      <c r="A25" s="27">
        <v>10</v>
      </c>
      <c r="B25" s="21" t="s">
        <v>43</v>
      </c>
      <c r="C25" s="22"/>
      <c r="D25" s="23"/>
      <c r="E25" s="1"/>
      <c r="F25" s="2"/>
      <c r="G25" s="12"/>
      <c r="H25" s="12"/>
      <c r="I25" s="12"/>
      <c r="J25" s="12"/>
    </row>
    <row r="26" spans="1:10" ht="15.5" x14ac:dyDescent="0.35">
      <c r="A26" s="20">
        <v>10.01</v>
      </c>
      <c r="B26" s="28" t="s">
        <v>44</v>
      </c>
      <c r="C26" s="26">
        <v>50</v>
      </c>
      <c r="D26" s="23" t="s">
        <v>31</v>
      </c>
      <c r="E26" s="1">
        <v>0</v>
      </c>
      <c r="F26" s="2">
        <v>0.18</v>
      </c>
      <c r="G26" s="12">
        <f>E26*F26</f>
        <v>0</v>
      </c>
      <c r="H26" s="12">
        <f>E26+G26</f>
        <v>0</v>
      </c>
      <c r="I26" s="12">
        <f>C26*E26</f>
        <v>0</v>
      </c>
      <c r="J26" s="12">
        <f>C26*H26</f>
        <v>0</v>
      </c>
    </row>
    <row r="27" spans="1:10" ht="15.5" x14ac:dyDescent="0.35">
      <c r="A27" s="24"/>
      <c r="B27" s="21"/>
      <c r="C27" s="22"/>
      <c r="D27" s="23"/>
      <c r="E27" s="1"/>
      <c r="F27" s="2"/>
      <c r="G27" s="12"/>
      <c r="H27" s="12"/>
      <c r="I27" s="12"/>
      <c r="J27" s="12"/>
    </row>
    <row r="28" spans="1:10" ht="15.5" x14ac:dyDescent="0.35">
      <c r="A28" s="14"/>
      <c r="B28" s="15"/>
      <c r="C28" s="9"/>
      <c r="D28" s="9"/>
      <c r="E28" s="16"/>
      <c r="F28" s="17"/>
      <c r="G28" s="17"/>
      <c r="H28" s="17"/>
      <c r="I28" s="17">
        <f>SUM(I10:I27)</f>
        <v>0</v>
      </c>
      <c r="J28" s="17">
        <f>SUM(J10:J27)</f>
        <v>0</v>
      </c>
    </row>
  </sheetData>
  <sheetProtection algorithmName="SHA-512" hashValue="j4ITi715TR2cuHPJop5Dkfd1lVv1npK0xS9SegZyIuimsnykzNHD3WAmoBv0e5lOfp/yZ5k65vlWYY9F59Yehw==" saltValue="fYFxPJ3wew362HbeJGAs4g==" spinCount="100000" sheet="1" objects="1" scenarios="1"/>
  <mergeCells count="7">
    <mergeCell ref="A1:B1"/>
    <mergeCell ref="C1:J1"/>
    <mergeCell ref="A2:B2"/>
    <mergeCell ref="C2:J2"/>
    <mergeCell ref="A4:B4"/>
    <mergeCell ref="C4:J4"/>
    <mergeCell ref="C3:J3"/>
  </mergeCells>
  <pageMargins left="0.70866141732283472" right="0.70866141732283472" top="0.74803149606299213" bottom="0.74803149606299213" header="0.31496062992125984" footer="0.31496062992125984"/>
  <pageSetup scale="58" orientation="landscape" r:id="rId1"/>
  <colBreaks count="1" manualBreakCount="1">
    <brk id="10" max="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Ductable AC Units</vt:lpstr>
      <vt:lpstr>'Ductable AC Units'!Print_Area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sdeepchd2007@outlook.com</dc:creator>
  <cp:lastModifiedBy>jaspal singh</cp:lastModifiedBy>
  <cp:lastPrinted>2025-08-20T04:38:31Z</cp:lastPrinted>
  <dcterms:created xsi:type="dcterms:W3CDTF">2024-04-20T09:27:35Z</dcterms:created>
  <dcterms:modified xsi:type="dcterms:W3CDTF">2026-04-10T11:45:26Z</dcterms:modified>
</cp:coreProperties>
</file>