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N10 Tender docs\N10\E&amp;C\CRFQ 1000441065 Procurement of CCTV System, Supervision of Installation, Commissioning, Training, SAT and CAMC service for CCTV system at BPCL Mumbai Refinery\CRFQ 1000441065\"/>
    </mc:Choice>
  </mc:AlternateContent>
  <bookViews>
    <workbookView xWindow="0" yWindow="0" windowWidth="25200" windowHeight="11985"/>
  </bookViews>
  <sheets>
    <sheet name="Price Bid Form" sheetId="2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1" i="2" l="1"/>
  <c r="K91" i="2" s="1"/>
  <c r="M91" i="2" s="1"/>
  <c r="H92" i="2"/>
  <c r="K92" i="2" s="1"/>
  <c r="M92" i="2" s="1"/>
  <c r="H23" i="2" l="1"/>
  <c r="K23" i="2" s="1"/>
  <c r="M23" i="2" s="1"/>
  <c r="H24" i="2"/>
  <c r="K24" i="2"/>
  <c r="M24" i="2" s="1"/>
  <c r="H25" i="2"/>
  <c r="K25" i="2"/>
  <c r="M25" i="2" s="1"/>
  <c r="H26" i="2"/>
  <c r="K26" i="2" s="1"/>
  <c r="M26" i="2" s="1"/>
  <c r="H27" i="2"/>
  <c r="K27" i="2" s="1"/>
  <c r="M27" i="2" s="1"/>
  <c r="H28" i="2"/>
  <c r="K28" i="2" s="1"/>
  <c r="M28" i="2" s="1"/>
  <c r="H29" i="2"/>
  <c r="K29" i="2" s="1"/>
  <c r="M29" i="2" s="1"/>
  <c r="H30" i="2"/>
  <c r="K30" i="2" s="1"/>
  <c r="M30" i="2" s="1"/>
  <c r="H31" i="2"/>
  <c r="K31" i="2" s="1"/>
  <c r="M31" i="2" s="1"/>
  <c r="H32" i="2"/>
  <c r="K32" i="2" s="1"/>
  <c r="M32" i="2" s="1"/>
  <c r="H33" i="2"/>
  <c r="K33" i="2" s="1"/>
  <c r="M33" i="2" s="1"/>
  <c r="H34" i="2"/>
  <c r="K34" i="2" s="1"/>
  <c r="M34" i="2" s="1"/>
  <c r="H35" i="2"/>
  <c r="K35" i="2" s="1"/>
  <c r="M35" i="2" s="1"/>
  <c r="H36" i="2"/>
  <c r="K36" i="2" s="1"/>
  <c r="M36" i="2" s="1"/>
  <c r="H37" i="2"/>
  <c r="K37" i="2" s="1"/>
  <c r="M37" i="2" s="1"/>
  <c r="H38" i="2"/>
  <c r="K38" i="2" s="1"/>
  <c r="M38" i="2" s="1"/>
  <c r="H39" i="2"/>
  <c r="K39" i="2"/>
  <c r="M39" i="2" s="1"/>
  <c r="H40" i="2"/>
  <c r="K40" i="2" s="1"/>
  <c r="M40" i="2" s="1"/>
  <c r="H41" i="2"/>
  <c r="K41" i="2" s="1"/>
  <c r="M41" i="2" s="1"/>
  <c r="H42" i="2"/>
  <c r="K42" i="2" s="1"/>
  <c r="M42" i="2" s="1"/>
  <c r="H43" i="2"/>
  <c r="K43" i="2"/>
  <c r="M43" i="2" s="1"/>
  <c r="H44" i="2"/>
  <c r="K44" i="2" s="1"/>
  <c r="M44" i="2" s="1"/>
  <c r="H45" i="2"/>
  <c r="K45" i="2" s="1"/>
  <c r="M45" i="2" s="1"/>
  <c r="H46" i="2"/>
  <c r="K46" i="2" s="1"/>
  <c r="M46" i="2" s="1"/>
  <c r="H47" i="2"/>
  <c r="K47" i="2" s="1"/>
  <c r="M47" i="2" s="1"/>
  <c r="H48" i="2"/>
  <c r="K48" i="2" s="1"/>
  <c r="M48" i="2" s="1"/>
  <c r="H49" i="2"/>
  <c r="K49" i="2" s="1"/>
  <c r="M49" i="2" s="1"/>
  <c r="H50" i="2"/>
  <c r="K50" i="2" s="1"/>
  <c r="M50" i="2" s="1"/>
  <c r="H51" i="2"/>
  <c r="K51" i="2" s="1"/>
  <c r="M51" i="2" s="1"/>
  <c r="H52" i="2"/>
  <c r="K52" i="2" s="1"/>
  <c r="M52" i="2" s="1"/>
  <c r="H53" i="2"/>
  <c r="K53" i="2" s="1"/>
  <c r="M53" i="2" s="1"/>
  <c r="H54" i="2"/>
  <c r="K54" i="2" s="1"/>
  <c r="M54" i="2" s="1"/>
  <c r="H55" i="2"/>
  <c r="K55" i="2" s="1"/>
  <c r="M55" i="2" s="1"/>
  <c r="H56" i="2"/>
  <c r="K56" i="2" s="1"/>
  <c r="M56" i="2" s="1"/>
  <c r="H57" i="2"/>
  <c r="K57" i="2" s="1"/>
  <c r="M57" i="2" s="1"/>
  <c r="H58" i="2"/>
  <c r="K58" i="2" s="1"/>
  <c r="M58" i="2" s="1"/>
  <c r="H59" i="2"/>
  <c r="K59" i="2" s="1"/>
  <c r="M59" i="2" s="1"/>
  <c r="H60" i="2"/>
  <c r="K60" i="2" s="1"/>
  <c r="M60" i="2" s="1"/>
  <c r="H61" i="2"/>
  <c r="K61" i="2" s="1"/>
  <c r="M61" i="2" s="1"/>
  <c r="H62" i="2"/>
  <c r="K62" i="2" s="1"/>
  <c r="M62" i="2" s="1"/>
  <c r="H63" i="2"/>
  <c r="K63" i="2" s="1"/>
  <c r="M63" i="2" s="1"/>
  <c r="H64" i="2"/>
  <c r="K64" i="2" s="1"/>
  <c r="M64" i="2" s="1"/>
  <c r="H65" i="2"/>
  <c r="K65" i="2" s="1"/>
  <c r="M65" i="2" s="1"/>
  <c r="H66" i="2"/>
  <c r="K66" i="2" s="1"/>
  <c r="M66" i="2" s="1"/>
  <c r="H67" i="2"/>
  <c r="K67" i="2" s="1"/>
  <c r="M67" i="2" s="1"/>
  <c r="H68" i="2"/>
  <c r="K68" i="2" s="1"/>
  <c r="M68" i="2" s="1"/>
  <c r="H69" i="2"/>
  <c r="K69" i="2" s="1"/>
  <c r="M69" i="2" s="1"/>
  <c r="H70" i="2"/>
  <c r="K70" i="2" s="1"/>
  <c r="M70" i="2" s="1"/>
  <c r="H71" i="2"/>
  <c r="K71" i="2" s="1"/>
  <c r="M71" i="2" s="1"/>
  <c r="H72" i="2"/>
  <c r="K72" i="2" s="1"/>
  <c r="M72" i="2" s="1"/>
  <c r="H73" i="2"/>
  <c r="K73" i="2" s="1"/>
  <c r="M73" i="2" s="1"/>
  <c r="H74" i="2"/>
  <c r="K74" i="2" s="1"/>
  <c r="M74" i="2" s="1"/>
  <c r="H75" i="2"/>
  <c r="K75" i="2" s="1"/>
  <c r="M75" i="2" s="1"/>
  <c r="H76" i="2"/>
  <c r="K76" i="2" s="1"/>
  <c r="M76" i="2" s="1"/>
  <c r="H77" i="2"/>
  <c r="K77" i="2" s="1"/>
  <c r="M77" i="2" s="1"/>
  <c r="H78" i="2"/>
  <c r="K78" i="2" s="1"/>
  <c r="M78" i="2" s="1"/>
  <c r="H79" i="2"/>
  <c r="K79" i="2" s="1"/>
  <c r="M79" i="2" s="1"/>
  <c r="H80" i="2"/>
  <c r="K80" i="2"/>
  <c r="M80" i="2" s="1"/>
  <c r="H81" i="2"/>
  <c r="K81" i="2" s="1"/>
  <c r="M81" i="2" s="1"/>
  <c r="H82" i="2"/>
  <c r="K82" i="2" s="1"/>
  <c r="M82" i="2" s="1"/>
  <c r="H83" i="2"/>
  <c r="K83" i="2" s="1"/>
  <c r="M83" i="2" s="1"/>
  <c r="H84" i="2"/>
  <c r="K84" i="2" s="1"/>
  <c r="M84" i="2" s="1"/>
  <c r="H85" i="2"/>
  <c r="K85" i="2" s="1"/>
  <c r="M85" i="2" s="1"/>
  <c r="H86" i="2"/>
  <c r="K86" i="2" s="1"/>
  <c r="M86" i="2" s="1"/>
  <c r="H87" i="2"/>
  <c r="K87" i="2" s="1"/>
  <c r="M87" i="2" s="1"/>
  <c r="H88" i="2"/>
  <c r="K88" i="2"/>
  <c r="M88" i="2" s="1"/>
  <c r="H89" i="2"/>
  <c r="K89" i="2"/>
  <c r="M89" i="2" s="1"/>
  <c r="H90" i="2"/>
  <c r="K90" i="2" s="1"/>
  <c r="M90" i="2" s="1"/>
  <c r="H17" i="2" l="1"/>
  <c r="K17" i="2" s="1"/>
  <c r="M17" i="2" s="1"/>
  <c r="H18" i="2"/>
  <c r="K18" i="2" s="1"/>
  <c r="M18" i="2" s="1"/>
  <c r="H19" i="2"/>
  <c r="K19" i="2" s="1"/>
  <c r="M19" i="2" s="1"/>
  <c r="H20" i="2"/>
  <c r="K20" i="2" s="1"/>
  <c r="M20" i="2" s="1"/>
  <c r="H21" i="2"/>
  <c r="K21" i="2" s="1"/>
  <c r="M21" i="2" s="1"/>
  <c r="H22" i="2"/>
  <c r="K22" i="2" s="1"/>
  <c r="M22" i="2" s="1"/>
  <c r="H14" i="2" l="1"/>
  <c r="K14" i="2" s="1"/>
  <c r="M14" i="2" s="1"/>
  <c r="H15" i="2"/>
  <c r="K15" i="2" s="1"/>
  <c r="M15" i="2" s="1"/>
  <c r="H16" i="2"/>
  <c r="K16" i="2" s="1"/>
  <c r="M16" i="2" s="1"/>
  <c r="H13" i="2" l="1"/>
  <c r="K13" i="2" s="1"/>
  <c r="M13" i="2" s="1"/>
  <c r="H12" i="2" l="1"/>
  <c r="K12" i="2" s="1"/>
  <c r="M12" i="2" s="1"/>
  <c r="H11" i="2" l="1"/>
  <c r="H93" i="2" s="1"/>
  <c r="K11" i="2" l="1"/>
  <c r="K93" i="2" s="1"/>
  <c r="M11" i="2" l="1"/>
  <c r="M93" i="2" s="1"/>
</calcChain>
</file>

<file path=xl/sharedStrings.xml><?xml version="1.0" encoding="utf-8"?>
<sst xmlns="http://schemas.openxmlformats.org/spreadsheetml/2006/main" count="350" uniqueCount="251">
  <si>
    <t>Item Short Description</t>
  </si>
  <si>
    <t>HSN Number</t>
  </si>
  <si>
    <t>Billing State</t>
  </si>
  <si>
    <t>Company Name</t>
  </si>
  <si>
    <t>RFQ Line Item No.</t>
  </si>
  <si>
    <t>Price Bid Form</t>
  </si>
  <si>
    <t>Schedule No.</t>
  </si>
  <si>
    <t>Schedule 1</t>
  </si>
  <si>
    <t>Quantity</t>
  </si>
  <si>
    <t>Unit Price per UOM 
in INR</t>
  </si>
  <si>
    <t>Total cost before GST (INR)</t>
  </si>
  <si>
    <t>Total Basic Price (INR)</t>
  </si>
  <si>
    <t>Total cost Incl. GST (INR)</t>
  </si>
  <si>
    <t xml:space="preserve">Material </t>
  </si>
  <si>
    <t xml:space="preserve">GST 
(%) </t>
  </si>
  <si>
    <t>Tender Title</t>
  </si>
  <si>
    <t>RFQ Number</t>
  </si>
  <si>
    <t>GeM Bid No.</t>
  </si>
  <si>
    <t>GeM Seller ID</t>
  </si>
  <si>
    <t>Packing &amp; Forwarding charges 
(in % of basic rate)</t>
  </si>
  <si>
    <t>Freight Charges
(in % of basic rate)</t>
  </si>
  <si>
    <r>
      <t xml:space="preserve">Vendor code in BPCL
</t>
    </r>
    <r>
      <rPr>
        <sz val="10"/>
        <rFont val="Arial"/>
        <family val="2"/>
      </rPr>
      <t>(if available)</t>
    </r>
  </si>
  <si>
    <t>UOM (Unit of Measurement)</t>
  </si>
  <si>
    <t>Schedule 2</t>
  </si>
  <si>
    <t>Schedule 3</t>
  </si>
  <si>
    <t>Schedule 4</t>
  </si>
  <si>
    <t>Schedule 5</t>
  </si>
  <si>
    <t>Schedule 6</t>
  </si>
  <si>
    <t>Schedule 7</t>
  </si>
  <si>
    <t>Schedule 8</t>
  </si>
  <si>
    <t>Schedule 9</t>
  </si>
  <si>
    <t>Schedule 10</t>
  </si>
  <si>
    <t>Schedule 11</t>
  </si>
  <si>
    <t>Schedule 12</t>
  </si>
  <si>
    <t>EA</t>
  </si>
  <si>
    <t>Schedule 13</t>
  </si>
  <si>
    <t>Schedule 14</t>
  </si>
  <si>
    <t>Schedule 15</t>
  </si>
  <si>
    <t>Schedule 16</t>
  </si>
  <si>
    <t>Schedule 17</t>
  </si>
  <si>
    <t>Schedule 18</t>
  </si>
  <si>
    <t>Schedule 19</t>
  </si>
  <si>
    <t>Schedule 20</t>
  </si>
  <si>
    <t>Schedule 21</t>
  </si>
  <si>
    <t>Schedule 22</t>
  </si>
  <si>
    <t>Schedule 23</t>
  </si>
  <si>
    <t>Schedule 24</t>
  </si>
  <si>
    <t>Schedule 25</t>
  </si>
  <si>
    <t>Schedule 26</t>
  </si>
  <si>
    <t>Schedule 27</t>
  </si>
  <si>
    <t>Schedule 28</t>
  </si>
  <si>
    <t>Schedule 29</t>
  </si>
  <si>
    <t>Schedule 30</t>
  </si>
  <si>
    <t>Schedule 31</t>
  </si>
  <si>
    <t>Schedule 32</t>
  </si>
  <si>
    <t>Schedule 33</t>
  </si>
  <si>
    <t>Schedule 34</t>
  </si>
  <si>
    <t>Schedule 35</t>
  </si>
  <si>
    <t>Schedule 36</t>
  </si>
  <si>
    <t>Schedule 37</t>
  </si>
  <si>
    <t>Schedule 38</t>
  </si>
  <si>
    <t>Schedule 39</t>
  </si>
  <si>
    <t>Schedule 40</t>
  </si>
  <si>
    <t>Schedule 41</t>
  </si>
  <si>
    <t>Schedule 42</t>
  </si>
  <si>
    <t>Schedule 43</t>
  </si>
  <si>
    <t>Schedule 44</t>
  </si>
  <si>
    <t>Schedule 45</t>
  </si>
  <si>
    <t>Schedule 46</t>
  </si>
  <si>
    <t>Schedule 47</t>
  </si>
  <si>
    <t>Schedule 48</t>
  </si>
  <si>
    <t>Schedule 49</t>
  </si>
  <si>
    <t>Schedule 50</t>
  </si>
  <si>
    <t>Schedule 51</t>
  </si>
  <si>
    <t>Schedule 52</t>
  </si>
  <si>
    <t>Schedule 53</t>
  </si>
  <si>
    <t>Schedule 54</t>
  </si>
  <si>
    <t>Schedule 55</t>
  </si>
  <si>
    <t>Schedule 56</t>
  </si>
  <si>
    <t>Schedule 57</t>
  </si>
  <si>
    <t>Schedule 58</t>
  </si>
  <si>
    <t>Schedule 59</t>
  </si>
  <si>
    <t>Schedule 60</t>
  </si>
  <si>
    <t>Schedule 61</t>
  </si>
  <si>
    <t>Schedule 62</t>
  </si>
  <si>
    <t>Schedule 63</t>
  </si>
  <si>
    <t>Schedule 64</t>
  </si>
  <si>
    <t>Schedule 65</t>
  </si>
  <si>
    <t>Schedule 66</t>
  </si>
  <si>
    <t>Schedule 67</t>
  </si>
  <si>
    <t>Schedule 68</t>
  </si>
  <si>
    <t>Schedule 69</t>
  </si>
  <si>
    <t>Schedule 70</t>
  </si>
  <si>
    <t>Schedule 71</t>
  </si>
  <si>
    <t>Schedule 72</t>
  </si>
  <si>
    <t>Schedule 73</t>
  </si>
  <si>
    <t>Schedule 74</t>
  </si>
  <si>
    <t>Schedule 75</t>
  </si>
  <si>
    <t>Schedule 76</t>
  </si>
  <si>
    <t>Schedule 77</t>
  </si>
  <si>
    <t>Schedule 78</t>
  </si>
  <si>
    <t>Schedule 79</t>
  </si>
  <si>
    <t>Schedule 80</t>
  </si>
  <si>
    <t>Schedule 81</t>
  </si>
  <si>
    <t>Schedule 82</t>
  </si>
  <si>
    <t>71.00.00.914.9</t>
  </si>
  <si>
    <t>WTH PROOF HD PTZ CAMERA -C</t>
  </si>
  <si>
    <t>71.00.00.916.9</t>
  </si>
  <si>
    <t>HD FIXED BULLET CAMERAS AND MFZ LENS-C</t>
  </si>
  <si>
    <t>71.00.00.917.9</t>
  </si>
  <si>
    <t>INT EXP PROOF HD IP PTZ CAMERA-ISOM</t>
  </si>
  <si>
    <t>71.00.00.918.9</t>
  </si>
  <si>
    <t>INT EXP PROOF HD IP PTZ CAMERA-PH5</t>
  </si>
  <si>
    <t>71.00.00.919.9</t>
  </si>
  <si>
    <t>INT EXP PROOF HD IP PTZ CAMERA-DAS</t>
  </si>
  <si>
    <t>71.00.00.921.9</t>
  </si>
  <si>
    <t>HD IP FIXED DOME CAMERA-C</t>
  </si>
  <si>
    <t>71.00.00.922.9</t>
  </si>
  <si>
    <t>8 PORT IND. GR. LYER 2 MAN. POE ES-C</t>
  </si>
  <si>
    <t>71.00.00.923.9</t>
  </si>
  <si>
    <t>8 PORT IND. GR. LYER 2 MAN. POE ES-I</t>
  </si>
  <si>
    <t>71.00.00.924.9</t>
  </si>
  <si>
    <t>8 PORT IND. GR. LYER 2 MAN. POE ES-PH5</t>
  </si>
  <si>
    <t>71.00.00.925.9</t>
  </si>
  <si>
    <t>8 PORT IND. GR. LYER 2 MAN. POE ES-DAS</t>
  </si>
  <si>
    <t>71.00.00.926.9</t>
  </si>
  <si>
    <t>CCTV IND. PSU.-C</t>
  </si>
  <si>
    <t>71.00.00.927.9</t>
  </si>
  <si>
    <t>CCTV IND. PSU.-I</t>
  </si>
  <si>
    <t>71.00.00.928.9</t>
  </si>
  <si>
    <t>CCTV IND. PSU.-PH5</t>
  </si>
  <si>
    <t>71.00.00.929.9</t>
  </si>
  <si>
    <t>CCTV IND. PSU.-DAS</t>
  </si>
  <si>
    <t>71.00.00.930.9</t>
  </si>
  <si>
    <t>EXPROOF CCTV FLD LJB-ISOM</t>
  </si>
  <si>
    <t>71.00.00.931.9</t>
  </si>
  <si>
    <t>EXPROOF CCTV FLD LJB-PH5</t>
  </si>
  <si>
    <t>71.00.00.932.9</t>
  </si>
  <si>
    <t>EXPROOF CCTV FLD LJB-C</t>
  </si>
  <si>
    <t>71.00.00.933.9</t>
  </si>
  <si>
    <t>EXPROOF CCTV FLD LJB-DAS</t>
  </si>
  <si>
    <t>71.00.00.934.9</t>
  </si>
  <si>
    <t>CLIENT WORK STATION-ISOM</t>
  </si>
  <si>
    <t>71.00.00.935.9</t>
  </si>
  <si>
    <t>CLIENT WORK STATION-PH5</t>
  </si>
  <si>
    <t>71.00.00.936.9</t>
  </si>
  <si>
    <t>CLIENT WORK STATION-C</t>
  </si>
  <si>
    <t>71.00.00.937.9</t>
  </si>
  <si>
    <t>CLIENT WORK STATION-DAS</t>
  </si>
  <si>
    <t>71.00.00.938.9</t>
  </si>
  <si>
    <t>ULT. HD DISPL. LED 4K-ISOM</t>
  </si>
  <si>
    <t>71.00.00.939.9</t>
  </si>
  <si>
    <t>ULT. HD DISPL. LED 4K-PH5</t>
  </si>
  <si>
    <t>71.00.00.940.9</t>
  </si>
  <si>
    <t>ULT. HD DISPL. LED 4K-C</t>
  </si>
  <si>
    <t>71.00.00.941.9</t>
  </si>
  <si>
    <t>ULT. HD DISPL. LED 4K-DAS</t>
  </si>
  <si>
    <t>71.00.00.942.9</t>
  </si>
  <si>
    <t>IND. GR. LYER 3 ES 24 PORT-ISOM</t>
  </si>
  <si>
    <t>71.00.00.943.9</t>
  </si>
  <si>
    <t>IND. GR. LYER 3 ES 24 PORT-PH5</t>
  </si>
  <si>
    <t>71.00.00.944.9</t>
  </si>
  <si>
    <t>IND. GR. LYER 3 ES 24 PORT-C</t>
  </si>
  <si>
    <t>71.00.00.945.9</t>
  </si>
  <si>
    <t>IND. GR. LYER 3 ES 24 PORT-DAS</t>
  </si>
  <si>
    <t>71.00.00.946.9</t>
  </si>
  <si>
    <t>SYS CAB. 800 X 2100 X 1000-PH5</t>
  </si>
  <si>
    <t>71.00.00.947.9</t>
  </si>
  <si>
    <t>SYS CAB. 800 X 2100 X 1000-C</t>
  </si>
  <si>
    <t>71.00.00.948.9</t>
  </si>
  <si>
    <t>SYS CAB. 800 X 2100 X 1000-DAS</t>
  </si>
  <si>
    <t>71.00.00.856.9</t>
  </si>
  <si>
    <t>SYS CAB. 800 X 2100 X 1000-WH</t>
  </si>
  <si>
    <t>71.00.00.903.9</t>
  </si>
  <si>
    <t>PWR 3C X 6 SQMM FS ARM CU CBL E</t>
  </si>
  <si>
    <t>71.00.00.951.9</t>
  </si>
  <si>
    <t>GRWD 1C X 10 SQMM FS CU CBL-C</t>
  </si>
  <si>
    <t>71.00.00.952.9</t>
  </si>
  <si>
    <t>CAT 6 FS ARM CABLE-C</t>
  </si>
  <si>
    <t>71.00.00.953.9</t>
  </si>
  <si>
    <t>SGL MOD. ARM FO CBL-C</t>
  </si>
  <si>
    <t>71.00.00.954.9</t>
  </si>
  <si>
    <t>6 PORT LIU DIN RAIL MOUNT-ISOM</t>
  </si>
  <si>
    <t>71.00.00.955.9</t>
  </si>
  <si>
    <t>6 PORT LIU DIN RAIL MOUNT-PH5</t>
  </si>
  <si>
    <t>71.00.00.956.9</t>
  </si>
  <si>
    <t>6 PORT LIU DIN RAIL MOUNT-C</t>
  </si>
  <si>
    <t>71.00.00.957.9</t>
  </si>
  <si>
    <t>6 PORT LIU DIN RAIL MOUNT-DAS</t>
  </si>
  <si>
    <t>71.00.00.958.9</t>
  </si>
  <si>
    <t>OPTICAL PATCH PIGTAILS- 1M-ISOM</t>
  </si>
  <si>
    <t>71.00.00.959.9</t>
  </si>
  <si>
    <t>OPTICAL PATCH PIGTAILS- 3M ISOM</t>
  </si>
  <si>
    <t>71.00.00.960.9</t>
  </si>
  <si>
    <t>24 PORT LIU RACK MOUNT-ISOM</t>
  </si>
  <si>
    <t>71.00.00.961.9</t>
  </si>
  <si>
    <t>24 PORT LIU RACK MOUNT-PH5</t>
  </si>
  <si>
    <t>71.00.00.962.9</t>
  </si>
  <si>
    <t>24 PORT LIU RACK MOUNT-C</t>
  </si>
  <si>
    <t>71.00.00.963.9</t>
  </si>
  <si>
    <t>24 PORT LIU RACK MOUNT-DAS</t>
  </si>
  <si>
    <t>71.00.00.964.9</t>
  </si>
  <si>
    <t>SRVR WTH 21" LED MONT-ISOM</t>
  </si>
  <si>
    <t>71.00.00.965.9</t>
  </si>
  <si>
    <t>SRVR WTH 21" LED MONT -PH5</t>
  </si>
  <si>
    <t>71.00.00.966.9</t>
  </si>
  <si>
    <t>SRVR WTH 21" LED MONT-C</t>
  </si>
  <si>
    <t>71.00.00.967.9</t>
  </si>
  <si>
    <t>SRVR WTH 21" LED MONT -DAS</t>
  </si>
  <si>
    <t>71.00.00.968.9</t>
  </si>
  <si>
    <t>NAS-PH5</t>
  </si>
  <si>
    <t>71.00.00.969.9</t>
  </si>
  <si>
    <t>NAS-DAS</t>
  </si>
  <si>
    <t>71.00.00.970.9</t>
  </si>
  <si>
    <t>CCTV ELECTRICAL ACESSORIES-ISOM</t>
  </si>
  <si>
    <t>LS</t>
  </si>
  <si>
    <t>71.00.00.971.9</t>
  </si>
  <si>
    <t>CCTV ELECTRICAL ACESSORIES-PH5</t>
  </si>
  <si>
    <t>71.00.00.972.9</t>
  </si>
  <si>
    <t>CCTV ELECTRICAL ACESSORIES-C</t>
  </si>
  <si>
    <t>71.00.00.973.9</t>
  </si>
  <si>
    <t>CCTV ELECTRICAL ACESSORIES-DAS</t>
  </si>
  <si>
    <t>71.00.00.974.9</t>
  </si>
  <si>
    <t>CCTV COM. SPR ACESS.-ISOM</t>
  </si>
  <si>
    <t>71.00.00.975.9</t>
  </si>
  <si>
    <t>CCTV COM. SPR ACESS.-PH5</t>
  </si>
  <si>
    <t>71.00.00.976.9</t>
  </si>
  <si>
    <t>CCTV COM. SPR ACESS-C</t>
  </si>
  <si>
    <t>71.00.00.977.9</t>
  </si>
  <si>
    <t>CCTV COM. SPR ACESS-DAS</t>
  </si>
  <si>
    <t/>
  </si>
  <si>
    <t>CCTV Software ISOM</t>
  </si>
  <si>
    <t>CCTV Software PH5</t>
  </si>
  <si>
    <t>CCTV Software C</t>
  </si>
  <si>
    <t>CCTV Software DAS</t>
  </si>
  <si>
    <t>Instln,Comm. &amp;Train. of CCTV SYS ISOM</t>
  </si>
  <si>
    <t>Instln,Comm. &amp;Train. of CCTV SYS PH5</t>
  </si>
  <si>
    <t>Instln,Comm. &amp;Train. of CCTV SYS C</t>
  </si>
  <si>
    <t>Instln,Comm. &amp;Train. of CCTV SYS DAS</t>
  </si>
  <si>
    <t>1ST YR AMC Aft. Std. wart. Of CCTV SYS I</t>
  </si>
  <si>
    <t>1ST YR AMC Aft. Std. wart. Of CCTV SYS P</t>
  </si>
  <si>
    <t>1ST YR AMC Aft. Std. wart. Of CCTV SYS C</t>
  </si>
  <si>
    <t>1ST YR AMC Aft. Std. wart. Of CCTV SYS D</t>
  </si>
  <si>
    <t>2nd YR AMC Aft. Std. wart. of CCTV SYS I</t>
  </si>
  <si>
    <t>2nd YR AMC Aft. Std. wart. of CCTV SYS P</t>
  </si>
  <si>
    <t>2nd YR AMC Aft. Std. wart. of CCTV SYS C</t>
  </si>
  <si>
    <t>2nd YR AMC Aft. Std. wart. of CCTV SYS D</t>
  </si>
  <si>
    <t>3rd YR AMC Aft. Std. wart. of CCTV SYS I</t>
  </si>
  <si>
    <t>3rd YR AMC Aft. Std. wart. of CCTV SYS P</t>
  </si>
  <si>
    <t>3rd YR AMC Aft. Std. wart. of CCTV SYS C</t>
  </si>
  <si>
    <t>3rd YR AMC Aft. Std. wart. of CCTV SYS 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</si>
</sst>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699"/>
      <name val="Calibri"/>
      <family val="2"/>
      <scheme val="minor"/>
    </font>
    <font>
      <sz val="10"/>
      <color rgb="FF5D5E68"/>
      <name val="Calibri"/>
      <family val="2"/>
      <scheme val="minor"/>
    </font>
    <font>
      <b/>
      <sz val="10"/>
      <name val="Arial"/>
      <family val="2"/>
    </font>
    <font>
      <b/>
      <sz val="10"/>
      <color indexed="16"/>
      <name val="Arial"/>
      <family val="2"/>
    </font>
    <font>
      <b/>
      <sz val="10"/>
      <name val="Arial"/>
      <family val="2"/>
    </font>
    <font>
      <sz val="8"/>
      <name val="Calibri"/>
      <family val="2"/>
      <scheme val="minor"/>
    </font>
    <font>
      <sz val="10"/>
      <name val="Arial"/>
      <family val="2"/>
    </font>
    <font>
      <b/>
      <sz val="10"/>
      <color rgb="FF5D5E68"/>
      <name val="Calibri"/>
      <family val="2"/>
      <scheme val="minor"/>
    </font>
    <font>
      <sz val="1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</cellStyleXfs>
  <cellXfs count="34">
    <xf numFmtId="0" fontId="0" fillId="0" borderId="0" xfId="0"/>
    <xf numFmtId="0" fontId="19" fillId="0" borderId="0" xfId="0" applyFont="1"/>
    <xf numFmtId="0" fontId="19" fillId="0" borderId="0" xfId="0" applyFont="1" applyAlignment="1">
      <alignment horizontal="left"/>
    </xf>
    <xf numFmtId="0" fontId="1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20" fillId="0" borderId="10" xfId="0" applyFont="1" applyBorder="1"/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left"/>
    </xf>
    <xf numFmtId="2" fontId="0" fillId="0" borderId="10" xfId="0" applyNumberFormat="1" applyBorder="1" applyAlignment="1">
      <alignment horizontal="right"/>
    </xf>
    <xf numFmtId="0" fontId="20" fillId="33" borderId="10" xfId="0" applyFont="1" applyFill="1" applyBorder="1" applyAlignment="1">
      <alignment horizontal="center" vertical="center" wrapText="1"/>
    </xf>
    <xf numFmtId="0" fontId="22" fillId="33" borderId="10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0" fillId="0" borderId="10" xfId="0" applyBorder="1" applyAlignment="1">
      <alignment horizontal="center" vertical="center"/>
    </xf>
    <xf numFmtId="2" fontId="0" fillId="34" borderId="10" xfId="0" applyNumberFormat="1" applyFill="1" applyBorder="1" applyAlignment="1">
      <alignment horizontal="right"/>
    </xf>
    <xf numFmtId="0" fontId="22" fillId="0" borderId="10" xfId="0" applyFont="1" applyBorder="1"/>
    <xf numFmtId="2" fontId="16" fillId="0" borderId="10" xfId="0" applyNumberFormat="1" applyFont="1" applyBorder="1" applyAlignment="1">
      <alignment horizontal="right"/>
    </xf>
    <xf numFmtId="2" fontId="16" fillId="34" borderId="10" xfId="0" applyNumberFormat="1" applyFont="1" applyFill="1" applyBorder="1" applyAlignment="1">
      <alignment horizontal="right"/>
    </xf>
    <xf numFmtId="0" fontId="22" fillId="0" borderId="10" xfId="0" applyFont="1" applyBorder="1" applyAlignment="1">
      <alignment wrapText="1"/>
    </xf>
    <xf numFmtId="0" fontId="16" fillId="0" borderId="10" xfId="0" applyFont="1" applyBorder="1" applyAlignment="1">
      <alignment horizontal="right" vertical="center"/>
    </xf>
    <xf numFmtId="0" fontId="16" fillId="0" borderId="10" xfId="0" applyFont="1" applyBorder="1" applyAlignment="1">
      <alignment horizontal="right"/>
    </xf>
    <xf numFmtId="0" fontId="25" fillId="0" borderId="10" xfId="0" applyFont="1" applyBorder="1" applyAlignment="1">
      <alignment horizontal="right"/>
    </xf>
    <xf numFmtId="0" fontId="25" fillId="0" borderId="0" xfId="0" applyFont="1" applyAlignment="1">
      <alignment horizontal="right"/>
    </xf>
    <xf numFmtId="0" fontId="0" fillId="0" borderId="10" xfId="0" applyFont="1" applyBorder="1" applyAlignment="1">
      <alignment horizontal="center"/>
    </xf>
    <xf numFmtId="0" fontId="22" fillId="34" borderId="11" xfId="0" applyFont="1" applyFill="1" applyBorder="1" applyAlignment="1">
      <alignment horizontal="center" vertical="center" wrapText="1"/>
    </xf>
    <xf numFmtId="0" fontId="22" fillId="34" borderId="12" xfId="0" applyFont="1" applyFill="1" applyBorder="1" applyAlignment="1">
      <alignment horizontal="center" vertical="center" wrapText="1"/>
    </xf>
    <xf numFmtId="0" fontId="22" fillId="34" borderId="13" xfId="0" applyFont="1" applyFill="1" applyBorder="1" applyAlignment="1">
      <alignment horizontal="center" vertical="center" wrapText="1"/>
    </xf>
    <xf numFmtId="0" fontId="21" fillId="0" borderId="11" xfId="0" applyFont="1" applyBorder="1" applyAlignment="1">
      <alignment wrapText="1"/>
    </xf>
    <xf numFmtId="0" fontId="21" fillId="0" borderId="12" xfId="0" applyFont="1" applyBorder="1" applyAlignment="1">
      <alignment wrapText="1"/>
    </xf>
    <xf numFmtId="0" fontId="21" fillId="0" borderId="13" xfId="0" applyFont="1" applyBorder="1" applyAlignment="1">
      <alignment wrapText="1"/>
    </xf>
    <xf numFmtId="0" fontId="21" fillId="0" borderId="10" xfId="0" applyFont="1" applyBorder="1" applyAlignment="1">
      <alignment wrapText="1"/>
    </xf>
    <xf numFmtId="0" fontId="21" fillId="0" borderId="11" xfId="0" applyFont="1" applyBorder="1" applyAlignment="1">
      <alignment horizontal="left" vertical="center" wrapText="1"/>
    </xf>
    <xf numFmtId="0" fontId="21" fillId="0" borderId="12" xfId="0" applyFont="1" applyBorder="1" applyAlignment="1">
      <alignment horizontal="left" vertical="center" wrapText="1"/>
    </xf>
    <xf numFmtId="0" fontId="21" fillId="0" borderId="13" xfId="0" applyFont="1" applyBorder="1" applyAlignment="1">
      <alignment horizontal="left" vertical="center" wrapText="1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Followed Hyperlink" xfId="43" builtinId="9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4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162"/>
  <sheetViews>
    <sheetView showGridLines="0" tabSelected="1" workbookViewId="0">
      <selection activeCell="D95" sqref="D95"/>
    </sheetView>
  </sheetViews>
  <sheetFormatPr defaultColWidth="9.140625" defaultRowHeight="12.75" x14ac:dyDescent="0.2"/>
  <cols>
    <col min="1" max="1" width="11.5703125" style="3" customWidth="1"/>
    <col min="2" max="2" width="8.5703125" style="2" customWidth="1"/>
    <col min="3" max="3" width="13.42578125" style="1" customWidth="1"/>
    <col min="4" max="4" width="44.7109375" style="2" bestFit="1" customWidth="1"/>
    <col min="5" max="5" width="7.5703125" style="2" customWidth="1"/>
    <col min="6" max="6" width="13.42578125" style="3" bestFit="1" customWidth="1"/>
    <col min="7" max="7" width="9.28515625" style="1" customWidth="1"/>
    <col min="8" max="8" width="10.5703125" style="1" customWidth="1"/>
    <col min="9" max="9" width="10.42578125" style="1" customWidth="1"/>
    <col min="10" max="10" width="8.42578125" style="1" customWidth="1"/>
    <col min="11" max="11" width="9.7109375" style="1" customWidth="1"/>
    <col min="12" max="12" width="4.5703125" style="1" customWidth="1"/>
    <col min="13" max="13" width="9.7109375" style="1" customWidth="1"/>
    <col min="14" max="14" width="7.42578125" style="1" customWidth="1"/>
    <col min="15" max="15" width="6.85546875" style="1" customWidth="1"/>
    <col min="16" max="16384" width="9.140625" style="1"/>
  </cols>
  <sheetData>
    <row r="2" spans="1:15" ht="16.149999999999999" customHeight="1" x14ac:dyDescent="0.25">
      <c r="C2" s="24" t="s">
        <v>5</v>
      </c>
      <c r="D2" s="25"/>
      <c r="E2" s="25"/>
      <c r="F2" s="25"/>
      <c r="G2" s="25"/>
      <c r="H2" s="25"/>
      <c r="I2" s="25"/>
      <c r="J2" s="25"/>
      <c r="K2" s="25"/>
      <c r="L2" s="25"/>
      <c r="M2" s="26"/>
      <c r="N2"/>
      <c r="O2"/>
    </row>
    <row r="3" spans="1:15" ht="15" x14ac:dyDescent="0.25">
      <c r="C3" s="6" t="s">
        <v>17</v>
      </c>
      <c r="D3" s="31"/>
      <c r="E3" s="32"/>
      <c r="F3" s="32"/>
      <c r="G3" s="32"/>
      <c r="H3" s="32"/>
      <c r="I3" s="32"/>
      <c r="J3" s="32"/>
      <c r="K3" s="32"/>
      <c r="L3" s="32"/>
      <c r="M3" s="33"/>
      <c r="N3"/>
      <c r="O3"/>
    </row>
    <row r="4" spans="1:15" ht="15" x14ac:dyDescent="0.25">
      <c r="C4" s="15" t="s">
        <v>16</v>
      </c>
      <c r="D4" s="27"/>
      <c r="E4" s="28"/>
      <c r="F4" s="28"/>
      <c r="G4" s="28"/>
      <c r="H4" s="28"/>
      <c r="I4" s="28"/>
      <c r="J4" s="28"/>
      <c r="K4" s="28"/>
      <c r="L4" s="28"/>
      <c r="M4" s="29"/>
      <c r="N4"/>
      <c r="O4"/>
    </row>
    <row r="5" spans="1:15" ht="15" x14ac:dyDescent="0.25">
      <c r="C5" s="15" t="s">
        <v>15</v>
      </c>
      <c r="D5" s="27"/>
      <c r="E5" s="28"/>
      <c r="F5" s="28"/>
      <c r="G5" s="28"/>
      <c r="H5" s="28"/>
      <c r="I5" s="28"/>
      <c r="J5" s="28"/>
      <c r="K5" s="28"/>
      <c r="L5" s="28"/>
      <c r="M5" s="29"/>
      <c r="N5"/>
      <c r="O5"/>
    </row>
    <row r="6" spans="1:15" ht="15" x14ac:dyDescent="0.25">
      <c r="C6" s="6" t="s">
        <v>3</v>
      </c>
      <c r="D6" s="27"/>
      <c r="E6" s="28"/>
      <c r="F6" s="28"/>
      <c r="G6" s="28"/>
      <c r="H6" s="28"/>
      <c r="I6" s="28"/>
      <c r="J6" s="28"/>
      <c r="K6" s="28"/>
      <c r="L6" s="28"/>
      <c r="M6" s="29"/>
      <c r="N6"/>
      <c r="O6"/>
    </row>
    <row r="7" spans="1:15" ht="15" x14ac:dyDescent="0.25">
      <c r="C7" s="6" t="s">
        <v>18</v>
      </c>
      <c r="D7" s="27"/>
      <c r="E7" s="28"/>
      <c r="F7" s="28"/>
      <c r="G7" s="28"/>
      <c r="H7" s="28"/>
      <c r="I7" s="28"/>
      <c r="J7" s="28"/>
      <c r="K7" s="28"/>
      <c r="L7" s="28"/>
      <c r="M7" s="29"/>
      <c r="N7"/>
      <c r="O7"/>
    </row>
    <row r="8" spans="1:15" ht="28.15" customHeight="1" x14ac:dyDescent="0.25">
      <c r="C8" s="18" t="s">
        <v>21</v>
      </c>
      <c r="D8" s="30"/>
      <c r="E8" s="30"/>
      <c r="F8" s="30"/>
      <c r="G8" s="30"/>
      <c r="H8" s="30"/>
      <c r="I8" s="30"/>
      <c r="J8" s="30"/>
      <c r="K8" s="30"/>
      <c r="L8" s="30"/>
      <c r="M8" s="30"/>
      <c r="N8"/>
      <c r="O8"/>
    </row>
    <row r="9" spans="1:15" ht="15" x14ac:dyDescent="0.25">
      <c r="A9" s="4"/>
      <c r="B9"/>
      <c r="C9"/>
      <c r="D9" s="5"/>
      <c r="E9" s="5"/>
      <c r="F9" s="4"/>
      <c r="G9"/>
      <c r="H9"/>
      <c r="I9"/>
      <c r="J9"/>
      <c r="K9"/>
      <c r="L9"/>
      <c r="M9"/>
      <c r="N9"/>
      <c r="O9"/>
    </row>
    <row r="10" spans="1:15" s="12" customFormat="1" ht="63.75" x14ac:dyDescent="0.25">
      <c r="A10" s="10" t="s">
        <v>6</v>
      </c>
      <c r="B10" s="10" t="s">
        <v>4</v>
      </c>
      <c r="C10" s="11" t="s">
        <v>13</v>
      </c>
      <c r="D10" s="10" t="s">
        <v>0</v>
      </c>
      <c r="E10" s="10" t="s">
        <v>8</v>
      </c>
      <c r="F10" s="10" t="s">
        <v>22</v>
      </c>
      <c r="G10" s="11" t="s">
        <v>9</v>
      </c>
      <c r="H10" s="11" t="s">
        <v>11</v>
      </c>
      <c r="I10" s="10" t="s">
        <v>19</v>
      </c>
      <c r="J10" s="10" t="s">
        <v>20</v>
      </c>
      <c r="K10" s="10" t="s">
        <v>10</v>
      </c>
      <c r="L10" s="11" t="s">
        <v>14</v>
      </c>
      <c r="M10" s="10" t="s">
        <v>12</v>
      </c>
      <c r="N10" s="10" t="s">
        <v>1</v>
      </c>
      <c r="O10" s="10" t="s">
        <v>2</v>
      </c>
    </row>
    <row r="11" spans="1:15" ht="15" x14ac:dyDescent="0.25">
      <c r="A11" s="13" t="s">
        <v>7</v>
      </c>
      <c r="B11" s="13">
        <v>10</v>
      </c>
      <c r="C11" s="13" t="s">
        <v>105</v>
      </c>
      <c r="D11" s="8" t="s">
        <v>106</v>
      </c>
      <c r="E11" s="23">
        <v>2</v>
      </c>
      <c r="F11" s="23" t="s">
        <v>34</v>
      </c>
      <c r="G11" s="9">
        <v>0</v>
      </c>
      <c r="H11" s="14">
        <f>G11*E11</f>
        <v>0</v>
      </c>
      <c r="I11" s="9">
        <v>0</v>
      </c>
      <c r="J11" s="9">
        <v>0</v>
      </c>
      <c r="K11" s="14">
        <f>H11+(H11*I11%)+(H11*J11%)</f>
        <v>0</v>
      </c>
      <c r="L11" s="9">
        <v>0</v>
      </c>
      <c r="M11" s="14">
        <f>K11+(K11*L11%)</f>
        <v>0</v>
      </c>
      <c r="N11" s="7"/>
      <c r="O11" s="7"/>
    </row>
    <row r="12" spans="1:15" ht="15" x14ac:dyDescent="0.25">
      <c r="A12" s="13" t="s">
        <v>23</v>
      </c>
      <c r="B12" s="13">
        <v>20</v>
      </c>
      <c r="C12" s="13" t="s">
        <v>107</v>
      </c>
      <c r="D12" s="8" t="s">
        <v>108</v>
      </c>
      <c r="E12" s="23">
        <v>20</v>
      </c>
      <c r="F12" s="23" t="s">
        <v>34</v>
      </c>
      <c r="G12" s="9">
        <v>0</v>
      </c>
      <c r="H12" s="14">
        <f t="shared" ref="H12:H13" si="0">G12*E12</f>
        <v>0</v>
      </c>
      <c r="I12" s="9">
        <v>0</v>
      </c>
      <c r="J12" s="9">
        <v>0</v>
      </c>
      <c r="K12" s="14">
        <f t="shared" ref="K12:K13" si="1">H12+(H12*I12%)+(H12*J12%)</f>
        <v>0</v>
      </c>
      <c r="L12" s="9">
        <v>0</v>
      </c>
      <c r="M12" s="14">
        <f t="shared" ref="M12:M13" si="2">K12+(K12*L12%)</f>
        <v>0</v>
      </c>
      <c r="N12" s="7"/>
      <c r="O12" s="7"/>
    </row>
    <row r="13" spans="1:15" ht="15" x14ac:dyDescent="0.25">
      <c r="A13" s="13" t="s">
        <v>24</v>
      </c>
      <c r="B13" s="13">
        <v>30</v>
      </c>
      <c r="C13" s="13" t="s">
        <v>109</v>
      </c>
      <c r="D13" s="8" t="s">
        <v>110</v>
      </c>
      <c r="E13" s="23">
        <v>9</v>
      </c>
      <c r="F13" s="23" t="s">
        <v>34</v>
      </c>
      <c r="G13" s="9">
        <v>0</v>
      </c>
      <c r="H13" s="14">
        <f t="shared" si="0"/>
        <v>0</v>
      </c>
      <c r="I13" s="9">
        <v>0</v>
      </c>
      <c r="J13" s="9">
        <v>0</v>
      </c>
      <c r="K13" s="14">
        <f t="shared" si="1"/>
        <v>0</v>
      </c>
      <c r="L13" s="9">
        <v>0</v>
      </c>
      <c r="M13" s="14">
        <f t="shared" si="2"/>
        <v>0</v>
      </c>
      <c r="N13" s="7"/>
      <c r="O13" s="7"/>
    </row>
    <row r="14" spans="1:15" ht="15" x14ac:dyDescent="0.25">
      <c r="A14" s="13" t="s">
        <v>25</v>
      </c>
      <c r="B14" s="13">
        <v>40</v>
      </c>
      <c r="C14" s="13" t="s">
        <v>111</v>
      </c>
      <c r="D14" s="8" t="s">
        <v>112</v>
      </c>
      <c r="E14" s="23">
        <v>15</v>
      </c>
      <c r="F14" s="23" t="s">
        <v>34</v>
      </c>
      <c r="G14" s="9">
        <v>0</v>
      </c>
      <c r="H14" s="14">
        <f>G14*E14</f>
        <v>0</v>
      </c>
      <c r="I14" s="9">
        <v>0</v>
      </c>
      <c r="J14" s="9">
        <v>0</v>
      </c>
      <c r="K14" s="14">
        <f>H14+(H14*I14%)+(H14*J14%)</f>
        <v>0</v>
      </c>
      <c r="L14" s="9">
        <v>0</v>
      </c>
      <c r="M14" s="14">
        <f>K14+(K14*L14%)</f>
        <v>0</v>
      </c>
      <c r="N14" s="7"/>
      <c r="O14" s="7"/>
    </row>
    <row r="15" spans="1:15" ht="15" x14ac:dyDescent="0.25">
      <c r="A15" s="13" t="s">
        <v>26</v>
      </c>
      <c r="B15" s="13">
        <v>50</v>
      </c>
      <c r="C15" s="13" t="s">
        <v>113</v>
      </c>
      <c r="D15" s="8" t="s">
        <v>114</v>
      </c>
      <c r="E15" s="23">
        <v>10</v>
      </c>
      <c r="F15" s="23" t="s">
        <v>34</v>
      </c>
      <c r="G15" s="9">
        <v>0</v>
      </c>
      <c r="H15" s="14">
        <f t="shared" ref="H15:H20" si="3">G15*E15</f>
        <v>0</v>
      </c>
      <c r="I15" s="9">
        <v>0</v>
      </c>
      <c r="J15" s="9">
        <v>0</v>
      </c>
      <c r="K15" s="14">
        <f t="shared" ref="K15:K20" si="4">H15+(H15*I15%)+(H15*J15%)</f>
        <v>0</v>
      </c>
      <c r="L15" s="9">
        <v>0</v>
      </c>
      <c r="M15" s="14">
        <f t="shared" ref="M15:M20" si="5">K15+(K15*L15%)</f>
        <v>0</v>
      </c>
      <c r="N15" s="7"/>
      <c r="O15" s="7"/>
    </row>
    <row r="16" spans="1:15" ht="15" x14ac:dyDescent="0.25">
      <c r="A16" s="13" t="s">
        <v>27</v>
      </c>
      <c r="B16" s="13">
        <v>60</v>
      </c>
      <c r="C16" s="13" t="s">
        <v>115</v>
      </c>
      <c r="D16" s="8" t="s">
        <v>116</v>
      </c>
      <c r="E16" s="23">
        <v>10</v>
      </c>
      <c r="F16" s="23" t="s">
        <v>34</v>
      </c>
      <c r="G16" s="9">
        <v>0</v>
      </c>
      <c r="H16" s="14">
        <f t="shared" si="3"/>
        <v>0</v>
      </c>
      <c r="I16" s="9">
        <v>0</v>
      </c>
      <c r="J16" s="9">
        <v>0</v>
      </c>
      <c r="K16" s="14">
        <f t="shared" si="4"/>
        <v>0</v>
      </c>
      <c r="L16" s="9">
        <v>0</v>
      </c>
      <c r="M16" s="14">
        <f t="shared" si="5"/>
        <v>0</v>
      </c>
      <c r="N16" s="7"/>
      <c r="O16" s="7"/>
    </row>
    <row r="17" spans="1:15" ht="15" x14ac:dyDescent="0.25">
      <c r="A17" s="13" t="s">
        <v>28</v>
      </c>
      <c r="B17" s="13">
        <v>70</v>
      </c>
      <c r="C17" s="13" t="s">
        <v>117</v>
      </c>
      <c r="D17" s="8" t="s">
        <v>118</v>
      </c>
      <c r="E17" s="23">
        <v>15</v>
      </c>
      <c r="F17" s="23" t="s">
        <v>34</v>
      </c>
      <c r="G17" s="9">
        <v>0</v>
      </c>
      <c r="H17" s="14">
        <f t="shared" si="3"/>
        <v>0</v>
      </c>
      <c r="I17" s="9">
        <v>0</v>
      </c>
      <c r="J17" s="9">
        <v>0</v>
      </c>
      <c r="K17" s="14">
        <f t="shared" si="4"/>
        <v>0</v>
      </c>
      <c r="L17" s="9">
        <v>0</v>
      </c>
      <c r="M17" s="14">
        <f t="shared" si="5"/>
        <v>0</v>
      </c>
      <c r="N17" s="7"/>
      <c r="O17" s="7"/>
    </row>
    <row r="18" spans="1:15" ht="15" x14ac:dyDescent="0.25">
      <c r="A18" s="13" t="s">
        <v>29</v>
      </c>
      <c r="B18" s="13">
        <v>80</v>
      </c>
      <c r="C18" s="13" t="s">
        <v>119</v>
      </c>
      <c r="D18" s="8" t="s">
        <v>120</v>
      </c>
      <c r="E18" s="23">
        <v>10</v>
      </c>
      <c r="F18" s="23" t="s">
        <v>34</v>
      </c>
      <c r="G18" s="9">
        <v>0</v>
      </c>
      <c r="H18" s="14">
        <f t="shared" si="3"/>
        <v>0</v>
      </c>
      <c r="I18" s="9">
        <v>0</v>
      </c>
      <c r="J18" s="9">
        <v>0</v>
      </c>
      <c r="K18" s="14">
        <f t="shared" si="4"/>
        <v>0</v>
      </c>
      <c r="L18" s="9">
        <v>0</v>
      </c>
      <c r="M18" s="14">
        <f t="shared" si="5"/>
        <v>0</v>
      </c>
      <c r="N18" s="7"/>
      <c r="O18" s="7"/>
    </row>
    <row r="19" spans="1:15" ht="15" x14ac:dyDescent="0.25">
      <c r="A19" s="13" t="s">
        <v>30</v>
      </c>
      <c r="B19" s="13">
        <v>90</v>
      </c>
      <c r="C19" s="13" t="s">
        <v>121</v>
      </c>
      <c r="D19" s="8" t="s">
        <v>122</v>
      </c>
      <c r="E19" s="23">
        <v>15</v>
      </c>
      <c r="F19" s="23" t="s">
        <v>34</v>
      </c>
      <c r="G19" s="9">
        <v>0</v>
      </c>
      <c r="H19" s="14">
        <f t="shared" si="3"/>
        <v>0</v>
      </c>
      <c r="I19" s="9">
        <v>0</v>
      </c>
      <c r="J19" s="9">
        <v>0</v>
      </c>
      <c r="K19" s="14">
        <f t="shared" si="4"/>
        <v>0</v>
      </c>
      <c r="L19" s="9">
        <v>0</v>
      </c>
      <c r="M19" s="14">
        <f t="shared" si="5"/>
        <v>0</v>
      </c>
      <c r="N19" s="7"/>
      <c r="O19" s="7"/>
    </row>
    <row r="20" spans="1:15" ht="15" x14ac:dyDescent="0.25">
      <c r="A20" s="13" t="s">
        <v>31</v>
      </c>
      <c r="B20" s="13">
        <v>100</v>
      </c>
      <c r="C20" s="13" t="s">
        <v>123</v>
      </c>
      <c r="D20" s="8" t="s">
        <v>124</v>
      </c>
      <c r="E20" s="23">
        <v>10</v>
      </c>
      <c r="F20" s="23" t="s">
        <v>34</v>
      </c>
      <c r="G20" s="9">
        <v>0</v>
      </c>
      <c r="H20" s="14">
        <f t="shared" si="3"/>
        <v>0</v>
      </c>
      <c r="I20" s="9">
        <v>0</v>
      </c>
      <c r="J20" s="9">
        <v>0</v>
      </c>
      <c r="K20" s="14">
        <f t="shared" si="4"/>
        <v>0</v>
      </c>
      <c r="L20" s="9">
        <v>0</v>
      </c>
      <c r="M20" s="14">
        <f t="shared" si="5"/>
        <v>0</v>
      </c>
      <c r="N20" s="7"/>
      <c r="O20" s="7"/>
    </row>
    <row r="21" spans="1:15" ht="15" x14ac:dyDescent="0.25">
      <c r="A21" s="13" t="s">
        <v>32</v>
      </c>
      <c r="B21" s="13">
        <v>110</v>
      </c>
      <c r="C21" s="13" t="s">
        <v>125</v>
      </c>
      <c r="D21" s="8" t="s">
        <v>126</v>
      </c>
      <c r="E21" s="23">
        <v>15</v>
      </c>
      <c r="F21" s="23" t="s">
        <v>34</v>
      </c>
      <c r="G21" s="9">
        <v>0</v>
      </c>
      <c r="H21" s="14">
        <f t="shared" ref="H21:H32" si="6">G21*E21</f>
        <v>0</v>
      </c>
      <c r="I21" s="9">
        <v>0</v>
      </c>
      <c r="J21" s="9">
        <v>0</v>
      </c>
      <c r="K21" s="14">
        <f t="shared" ref="K21:K32" si="7">H21+(H21*I21%)+(H21*J21%)</f>
        <v>0</v>
      </c>
      <c r="L21" s="9">
        <v>0</v>
      </c>
      <c r="M21" s="14">
        <f t="shared" ref="M21:M32" si="8">K21+(K21*L21%)</f>
        <v>0</v>
      </c>
      <c r="N21" s="7"/>
      <c r="O21" s="7"/>
    </row>
    <row r="22" spans="1:15" ht="15" x14ac:dyDescent="0.25">
      <c r="A22" s="13" t="s">
        <v>33</v>
      </c>
      <c r="B22" s="13">
        <v>120</v>
      </c>
      <c r="C22" s="13" t="s">
        <v>127</v>
      </c>
      <c r="D22" s="8" t="s">
        <v>128</v>
      </c>
      <c r="E22" s="23">
        <v>9</v>
      </c>
      <c r="F22" s="23" t="s">
        <v>34</v>
      </c>
      <c r="G22" s="9">
        <v>0</v>
      </c>
      <c r="H22" s="14">
        <f t="shared" si="6"/>
        <v>0</v>
      </c>
      <c r="I22" s="9">
        <v>0</v>
      </c>
      <c r="J22" s="9">
        <v>0</v>
      </c>
      <c r="K22" s="14">
        <f t="shared" si="7"/>
        <v>0</v>
      </c>
      <c r="L22" s="9">
        <v>0</v>
      </c>
      <c r="M22" s="14">
        <f t="shared" si="8"/>
        <v>0</v>
      </c>
      <c r="N22" s="7"/>
      <c r="O22" s="7"/>
    </row>
    <row r="23" spans="1:15" ht="15" x14ac:dyDescent="0.25">
      <c r="A23" s="13" t="s">
        <v>35</v>
      </c>
      <c r="B23" s="13">
        <v>130</v>
      </c>
      <c r="C23" s="13" t="s">
        <v>129</v>
      </c>
      <c r="D23" s="8" t="s">
        <v>130</v>
      </c>
      <c r="E23" s="23">
        <v>15</v>
      </c>
      <c r="F23" s="23" t="s">
        <v>34</v>
      </c>
      <c r="G23" s="9">
        <v>0</v>
      </c>
      <c r="H23" s="14">
        <f t="shared" si="6"/>
        <v>0</v>
      </c>
      <c r="I23" s="9">
        <v>0</v>
      </c>
      <c r="J23" s="9">
        <v>0</v>
      </c>
      <c r="K23" s="14">
        <f t="shared" si="7"/>
        <v>0</v>
      </c>
      <c r="L23" s="9">
        <v>0</v>
      </c>
      <c r="M23" s="14">
        <f t="shared" si="8"/>
        <v>0</v>
      </c>
      <c r="N23" s="7"/>
      <c r="O23" s="7"/>
    </row>
    <row r="24" spans="1:15" ht="15" x14ac:dyDescent="0.25">
      <c r="A24" s="13" t="s">
        <v>36</v>
      </c>
      <c r="B24" s="13">
        <v>140</v>
      </c>
      <c r="C24" s="13" t="s">
        <v>131</v>
      </c>
      <c r="D24" s="8" t="s">
        <v>132</v>
      </c>
      <c r="E24" s="23">
        <v>10</v>
      </c>
      <c r="F24" s="23" t="s">
        <v>34</v>
      </c>
      <c r="G24" s="9">
        <v>0</v>
      </c>
      <c r="H24" s="14">
        <f t="shared" si="6"/>
        <v>0</v>
      </c>
      <c r="I24" s="9">
        <v>0</v>
      </c>
      <c r="J24" s="9">
        <v>0</v>
      </c>
      <c r="K24" s="14">
        <f t="shared" si="7"/>
        <v>0</v>
      </c>
      <c r="L24" s="9">
        <v>0</v>
      </c>
      <c r="M24" s="14">
        <f t="shared" si="8"/>
        <v>0</v>
      </c>
      <c r="N24" s="7"/>
      <c r="O24" s="7"/>
    </row>
    <row r="25" spans="1:15" ht="15" x14ac:dyDescent="0.25">
      <c r="A25" s="13" t="s">
        <v>37</v>
      </c>
      <c r="B25" s="13">
        <v>150</v>
      </c>
      <c r="C25" s="13" t="s">
        <v>133</v>
      </c>
      <c r="D25" s="8" t="s">
        <v>134</v>
      </c>
      <c r="E25" s="23">
        <v>9</v>
      </c>
      <c r="F25" s="23" t="s">
        <v>34</v>
      </c>
      <c r="G25" s="9">
        <v>0</v>
      </c>
      <c r="H25" s="14">
        <f t="shared" si="6"/>
        <v>0</v>
      </c>
      <c r="I25" s="9">
        <v>0</v>
      </c>
      <c r="J25" s="9">
        <v>0</v>
      </c>
      <c r="K25" s="14">
        <f t="shared" si="7"/>
        <v>0</v>
      </c>
      <c r="L25" s="9">
        <v>0</v>
      </c>
      <c r="M25" s="14">
        <f t="shared" si="8"/>
        <v>0</v>
      </c>
      <c r="N25" s="7"/>
      <c r="O25" s="7"/>
    </row>
    <row r="26" spans="1:15" ht="15" x14ac:dyDescent="0.25">
      <c r="A26" s="13" t="s">
        <v>38</v>
      </c>
      <c r="B26" s="13">
        <v>160</v>
      </c>
      <c r="C26" s="13" t="s">
        <v>135</v>
      </c>
      <c r="D26" s="8" t="s">
        <v>136</v>
      </c>
      <c r="E26" s="23">
        <v>15</v>
      </c>
      <c r="F26" s="23" t="s">
        <v>34</v>
      </c>
      <c r="G26" s="9">
        <v>0</v>
      </c>
      <c r="H26" s="14">
        <f t="shared" si="6"/>
        <v>0</v>
      </c>
      <c r="I26" s="9">
        <v>0</v>
      </c>
      <c r="J26" s="9">
        <v>0</v>
      </c>
      <c r="K26" s="14">
        <f t="shared" si="7"/>
        <v>0</v>
      </c>
      <c r="L26" s="9">
        <v>0</v>
      </c>
      <c r="M26" s="14">
        <f t="shared" si="8"/>
        <v>0</v>
      </c>
      <c r="N26" s="7"/>
      <c r="O26" s="7"/>
    </row>
    <row r="27" spans="1:15" ht="15" x14ac:dyDescent="0.25">
      <c r="A27" s="13" t="s">
        <v>39</v>
      </c>
      <c r="B27" s="13">
        <v>170</v>
      </c>
      <c r="C27" s="13" t="s">
        <v>137</v>
      </c>
      <c r="D27" s="8" t="s">
        <v>138</v>
      </c>
      <c r="E27" s="23">
        <v>15</v>
      </c>
      <c r="F27" s="23" t="s">
        <v>34</v>
      </c>
      <c r="G27" s="9">
        <v>0</v>
      </c>
      <c r="H27" s="14">
        <f t="shared" si="6"/>
        <v>0</v>
      </c>
      <c r="I27" s="9">
        <v>0</v>
      </c>
      <c r="J27" s="9">
        <v>0</v>
      </c>
      <c r="K27" s="14">
        <f t="shared" si="7"/>
        <v>0</v>
      </c>
      <c r="L27" s="9">
        <v>0</v>
      </c>
      <c r="M27" s="14">
        <f t="shared" si="8"/>
        <v>0</v>
      </c>
      <c r="N27" s="7"/>
      <c r="O27" s="7"/>
    </row>
    <row r="28" spans="1:15" ht="15" x14ac:dyDescent="0.25">
      <c r="A28" s="13" t="s">
        <v>40</v>
      </c>
      <c r="B28" s="13">
        <v>180</v>
      </c>
      <c r="C28" s="13" t="s">
        <v>139</v>
      </c>
      <c r="D28" s="8" t="s">
        <v>140</v>
      </c>
      <c r="E28" s="23">
        <v>10</v>
      </c>
      <c r="F28" s="23" t="s">
        <v>34</v>
      </c>
      <c r="G28" s="9">
        <v>0</v>
      </c>
      <c r="H28" s="14">
        <f t="shared" si="6"/>
        <v>0</v>
      </c>
      <c r="I28" s="9">
        <v>0</v>
      </c>
      <c r="J28" s="9">
        <v>0</v>
      </c>
      <c r="K28" s="14">
        <f t="shared" si="7"/>
        <v>0</v>
      </c>
      <c r="L28" s="9">
        <v>0</v>
      </c>
      <c r="M28" s="14">
        <f t="shared" si="8"/>
        <v>0</v>
      </c>
      <c r="N28" s="7"/>
      <c r="O28" s="7"/>
    </row>
    <row r="29" spans="1:15" ht="15" x14ac:dyDescent="0.25">
      <c r="A29" s="13" t="s">
        <v>41</v>
      </c>
      <c r="B29" s="13">
        <v>190</v>
      </c>
      <c r="C29" s="13" t="s">
        <v>141</v>
      </c>
      <c r="D29" s="8" t="s">
        <v>142</v>
      </c>
      <c r="E29" s="23">
        <v>2</v>
      </c>
      <c r="F29" s="23" t="s">
        <v>34</v>
      </c>
      <c r="G29" s="9">
        <v>0</v>
      </c>
      <c r="H29" s="14">
        <f t="shared" si="6"/>
        <v>0</v>
      </c>
      <c r="I29" s="9">
        <v>0</v>
      </c>
      <c r="J29" s="9">
        <v>0</v>
      </c>
      <c r="K29" s="14">
        <f t="shared" si="7"/>
        <v>0</v>
      </c>
      <c r="L29" s="9">
        <v>0</v>
      </c>
      <c r="M29" s="14">
        <f t="shared" si="8"/>
        <v>0</v>
      </c>
      <c r="N29" s="7"/>
      <c r="O29" s="7"/>
    </row>
    <row r="30" spans="1:15" ht="15" x14ac:dyDescent="0.25">
      <c r="A30" s="13" t="s">
        <v>42</v>
      </c>
      <c r="B30" s="13">
        <v>200</v>
      </c>
      <c r="C30" s="13" t="s">
        <v>143</v>
      </c>
      <c r="D30" s="8" t="s">
        <v>144</v>
      </c>
      <c r="E30" s="23">
        <v>1</v>
      </c>
      <c r="F30" s="23" t="s">
        <v>34</v>
      </c>
      <c r="G30" s="9">
        <v>0</v>
      </c>
      <c r="H30" s="14">
        <f t="shared" si="6"/>
        <v>0</v>
      </c>
      <c r="I30" s="9">
        <v>0</v>
      </c>
      <c r="J30" s="9">
        <v>0</v>
      </c>
      <c r="K30" s="14">
        <f t="shared" si="7"/>
        <v>0</v>
      </c>
      <c r="L30" s="9">
        <v>0</v>
      </c>
      <c r="M30" s="14">
        <f t="shared" si="8"/>
        <v>0</v>
      </c>
      <c r="N30" s="7"/>
      <c r="O30" s="7"/>
    </row>
    <row r="31" spans="1:15" ht="15" x14ac:dyDescent="0.25">
      <c r="A31" s="13" t="s">
        <v>43</v>
      </c>
      <c r="B31" s="13">
        <v>210</v>
      </c>
      <c r="C31" s="13" t="s">
        <v>145</v>
      </c>
      <c r="D31" s="8" t="s">
        <v>146</v>
      </c>
      <c r="E31" s="23">
        <v>1</v>
      </c>
      <c r="F31" s="23" t="s">
        <v>34</v>
      </c>
      <c r="G31" s="9">
        <v>0</v>
      </c>
      <c r="H31" s="14">
        <f t="shared" si="6"/>
        <v>0</v>
      </c>
      <c r="I31" s="9">
        <v>0</v>
      </c>
      <c r="J31" s="9">
        <v>0</v>
      </c>
      <c r="K31" s="14">
        <f t="shared" si="7"/>
        <v>0</v>
      </c>
      <c r="L31" s="9">
        <v>0</v>
      </c>
      <c r="M31" s="14">
        <f t="shared" si="8"/>
        <v>0</v>
      </c>
      <c r="N31" s="7"/>
      <c r="O31" s="7"/>
    </row>
    <row r="32" spans="1:15" ht="15" x14ac:dyDescent="0.25">
      <c r="A32" s="13" t="s">
        <v>44</v>
      </c>
      <c r="B32" s="13">
        <v>220</v>
      </c>
      <c r="C32" s="13" t="s">
        <v>147</v>
      </c>
      <c r="D32" s="8" t="s">
        <v>148</v>
      </c>
      <c r="E32" s="23">
        <v>1</v>
      </c>
      <c r="F32" s="23" t="s">
        <v>34</v>
      </c>
      <c r="G32" s="9">
        <v>0</v>
      </c>
      <c r="H32" s="14">
        <f t="shared" si="6"/>
        <v>0</v>
      </c>
      <c r="I32" s="9">
        <v>0</v>
      </c>
      <c r="J32" s="9">
        <v>0</v>
      </c>
      <c r="K32" s="14">
        <f t="shared" si="7"/>
        <v>0</v>
      </c>
      <c r="L32" s="9">
        <v>0</v>
      </c>
      <c r="M32" s="14">
        <f t="shared" si="8"/>
        <v>0</v>
      </c>
      <c r="N32" s="7"/>
      <c r="O32" s="7"/>
    </row>
    <row r="33" spans="1:15" ht="15" x14ac:dyDescent="0.25">
      <c r="A33" s="13" t="s">
        <v>45</v>
      </c>
      <c r="B33" s="13">
        <v>230</v>
      </c>
      <c r="C33" s="13" t="s">
        <v>149</v>
      </c>
      <c r="D33" s="8" t="s">
        <v>150</v>
      </c>
      <c r="E33" s="23">
        <v>2</v>
      </c>
      <c r="F33" s="23" t="s">
        <v>34</v>
      </c>
      <c r="G33" s="9">
        <v>0</v>
      </c>
      <c r="H33" s="14">
        <f t="shared" ref="H33:H90" si="9">G33*E33</f>
        <v>0</v>
      </c>
      <c r="I33" s="9">
        <v>0</v>
      </c>
      <c r="J33" s="9">
        <v>0</v>
      </c>
      <c r="K33" s="14">
        <f t="shared" ref="K33:K90" si="10">H33+(H33*I33%)+(H33*J33%)</f>
        <v>0</v>
      </c>
      <c r="L33" s="9">
        <v>0</v>
      </c>
      <c r="M33" s="14">
        <f t="shared" ref="M33:M90" si="11">K33+(K33*L33%)</f>
        <v>0</v>
      </c>
      <c r="N33" s="7"/>
      <c r="O33" s="7"/>
    </row>
    <row r="34" spans="1:15" ht="15" x14ac:dyDescent="0.25">
      <c r="A34" s="13" t="s">
        <v>46</v>
      </c>
      <c r="B34" s="13">
        <v>240</v>
      </c>
      <c r="C34" s="13" t="s">
        <v>151</v>
      </c>
      <c r="D34" s="8" t="s">
        <v>152</v>
      </c>
      <c r="E34" s="23">
        <v>1</v>
      </c>
      <c r="F34" s="23" t="s">
        <v>34</v>
      </c>
      <c r="G34" s="9">
        <v>0</v>
      </c>
      <c r="H34" s="14">
        <f t="shared" si="9"/>
        <v>0</v>
      </c>
      <c r="I34" s="9">
        <v>0</v>
      </c>
      <c r="J34" s="9">
        <v>0</v>
      </c>
      <c r="K34" s="14">
        <f t="shared" si="10"/>
        <v>0</v>
      </c>
      <c r="L34" s="9">
        <v>0</v>
      </c>
      <c r="M34" s="14">
        <f t="shared" si="11"/>
        <v>0</v>
      </c>
      <c r="N34" s="7"/>
      <c r="O34" s="7"/>
    </row>
    <row r="35" spans="1:15" ht="15" x14ac:dyDescent="0.25">
      <c r="A35" s="13" t="s">
        <v>47</v>
      </c>
      <c r="B35" s="13">
        <v>250</v>
      </c>
      <c r="C35" s="13" t="s">
        <v>153</v>
      </c>
      <c r="D35" s="8" t="s">
        <v>154</v>
      </c>
      <c r="E35" s="23">
        <v>1</v>
      </c>
      <c r="F35" s="23" t="s">
        <v>34</v>
      </c>
      <c r="G35" s="9">
        <v>0</v>
      </c>
      <c r="H35" s="14">
        <f t="shared" si="9"/>
        <v>0</v>
      </c>
      <c r="I35" s="9">
        <v>0</v>
      </c>
      <c r="J35" s="9">
        <v>0</v>
      </c>
      <c r="K35" s="14">
        <f t="shared" si="10"/>
        <v>0</v>
      </c>
      <c r="L35" s="9">
        <v>0</v>
      </c>
      <c r="M35" s="14">
        <f t="shared" si="11"/>
        <v>0</v>
      </c>
      <c r="N35" s="7"/>
      <c r="O35" s="7"/>
    </row>
    <row r="36" spans="1:15" ht="15" x14ac:dyDescent="0.25">
      <c r="A36" s="13" t="s">
        <v>48</v>
      </c>
      <c r="B36" s="13">
        <v>260</v>
      </c>
      <c r="C36" s="13" t="s">
        <v>155</v>
      </c>
      <c r="D36" s="8" t="s">
        <v>156</v>
      </c>
      <c r="E36" s="23">
        <v>1</v>
      </c>
      <c r="F36" s="23" t="s">
        <v>34</v>
      </c>
      <c r="G36" s="9">
        <v>0</v>
      </c>
      <c r="H36" s="14">
        <f t="shared" si="9"/>
        <v>0</v>
      </c>
      <c r="I36" s="9">
        <v>0</v>
      </c>
      <c r="J36" s="9">
        <v>0</v>
      </c>
      <c r="K36" s="14">
        <f t="shared" si="10"/>
        <v>0</v>
      </c>
      <c r="L36" s="9">
        <v>0</v>
      </c>
      <c r="M36" s="14">
        <f t="shared" si="11"/>
        <v>0</v>
      </c>
      <c r="N36" s="7"/>
      <c r="O36" s="7"/>
    </row>
    <row r="37" spans="1:15" ht="15" x14ac:dyDescent="0.25">
      <c r="A37" s="13" t="s">
        <v>49</v>
      </c>
      <c r="B37" s="13">
        <v>270</v>
      </c>
      <c r="C37" s="13" t="s">
        <v>157</v>
      </c>
      <c r="D37" s="8" t="s">
        <v>158</v>
      </c>
      <c r="E37" s="23">
        <v>2</v>
      </c>
      <c r="F37" s="23" t="s">
        <v>34</v>
      </c>
      <c r="G37" s="9">
        <v>0</v>
      </c>
      <c r="H37" s="14">
        <f t="shared" si="9"/>
        <v>0</v>
      </c>
      <c r="I37" s="9">
        <v>0</v>
      </c>
      <c r="J37" s="9">
        <v>0</v>
      </c>
      <c r="K37" s="14">
        <f t="shared" si="10"/>
        <v>0</v>
      </c>
      <c r="L37" s="9">
        <v>0</v>
      </c>
      <c r="M37" s="14">
        <f t="shared" si="11"/>
        <v>0</v>
      </c>
      <c r="N37" s="7"/>
      <c r="O37" s="7"/>
    </row>
    <row r="38" spans="1:15" ht="15" x14ac:dyDescent="0.25">
      <c r="A38" s="13" t="s">
        <v>50</v>
      </c>
      <c r="B38" s="13">
        <v>280</v>
      </c>
      <c r="C38" s="13" t="s">
        <v>159</v>
      </c>
      <c r="D38" s="8" t="s">
        <v>160</v>
      </c>
      <c r="E38" s="23">
        <v>1</v>
      </c>
      <c r="F38" s="23" t="s">
        <v>34</v>
      </c>
      <c r="G38" s="9">
        <v>0</v>
      </c>
      <c r="H38" s="14">
        <f t="shared" si="9"/>
        <v>0</v>
      </c>
      <c r="I38" s="9">
        <v>0</v>
      </c>
      <c r="J38" s="9">
        <v>0</v>
      </c>
      <c r="K38" s="14">
        <f t="shared" si="10"/>
        <v>0</v>
      </c>
      <c r="L38" s="9">
        <v>0</v>
      </c>
      <c r="M38" s="14">
        <f t="shared" si="11"/>
        <v>0</v>
      </c>
      <c r="N38" s="7"/>
      <c r="O38" s="7"/>
    </row>
    <row r="39" spans="1:15" ht="15" x14ac:dyDescent="0.25">
      <c r="A39" s="13" t="s">
        <v>51</v>
      </c>
      <c r="B39" s="13">
        <v>290</v>
      </c>
      <c r="C39" s="13" t="s">
        <v>161</v>
      </c>
      <c r="D39" s="8" t="s">
        <v>162</v>
      </c>
      <c r="E39" s="23">
        <v>1</v>
      </c>
      <c r="F39" s="23" t="s">
        <v>34</v>
      </c>
      <c r="G39" s="9">
        <v>0</v>
      </c>
      <c r="H39" s="14">
        <f t="shared" si="9"/>
        <v>0</v>
      </c>
      <c r="I39" s="9">
        <v>0</v>
      </c>
      <c r="J39" s="9">
        <v>0</v>
      </c>
      <c r="K39" s="14">
        <f t="shared" si="10"/>
        <v>0</v>
      </c>
      <c r="L39" s="9">
        <v>0</v>
      </c>
      <c r="M39" s="14">
        <f t="shared" si="11"/>
        <v>0</v>
      </c>
      <c r="N39" s="7"/>
      <c r="O39" s="7"/>
    </row>
    <row r="40" spans="1:15" ht="15" x14ac:dyDescent="0.25">
      <c r="A40" s="13" t="s">
        <v>52</v>
      </c>
      <c r="B40" s="13">
        <v>300</v>
      </c>
      <c r="C40" s="13" t="s">
        <v>163</v>
      </c>
      <c r="D40" s="8" t="s">
        <v>164</v>
      </c>
      <c r="E40" s="23">
        <v>1</v>
      </c>
      <c r="F40" s="23" t="s">
        <v>34</v>
      </c>
      <c r="G40" s="9">
        <v>0</v>
      </c>
      <c r="H40" s="14">
        <f t="shared" si="9"/>
        <v>0</v>
      </c>
      <c r="I40" s="9">
        <v>0</v>
      </c>
      <c r="J40" s="9">
        <v>0</v>
      </c>
      <c r="K40" s="14">
        <f t="shared" si="10"/>
        <v>0</v>
      </c>
      <c r="L40" s="9">
        <v>0</v>
      </c>
      <c r="M40" s="14">
        <f t="shared" si="11"/>
        <v>0</v>
      </c>
      <c r="N40" s="7"/>
      <c r="O40" s="7"/>
    </row>
    <row r="41" spans="1:15" ht="15" x14ac:dyDescent="0.25">
      <c r="A41" s="13" t="s">
        <v>53</v>
      </c>
      <c r="B41" s="13">
        <v>310</v>
      </c>
      <c r="C41" s="13" t="s">
        <v>165</v>
      </c>
      <c r="D41" s="8" t="s">
        <v>166</v>
      </c>
      <c r="E41" s="23">
        <v>1</v>
      </c>
      <c r="F41" s="23" t="s">
        <v>34</v>
      </c>
      <c r="G41" s="9">
        <v>0</v>
      </c>
      <c r="H41" s="14">
        <f t="shared" si="9"/>
        <v>0</v>
      </c>
      <c r="I41" s="9">
        <v>0</v>
      </c>
      <c r="J41" s="9">
        <v>0</v>
      </c>
      <c r="K41" s="14">
        <f t="shared" si="10"/>
        <v>0</v>
      </c>
      <c r="L41" s="9">
        <v>0</v>
      </c>
      <c r="M41" s="14">
        <f t="shared" si="11"/>
        <v>0</v>
      </c>
      <c r="N41" s="7"/>
      <c r="O41" s="7"/>
    </row>
    <row r="42" spans="1:15" ht="15" x14ac:dyDescent="0.25">
      <c r="A42" s="13" t="s">
        <v>54</v>
      </c>
      <c r="B42" s="13">
        <v>320</v>
      </c>
      <c r="C42" s="13" t="s">
        <v>167</v>
      </c>
      <c r="D42" s="8" t="s">
        <v>168</v>
      </c>
      <c r="E42" s="23">
        <v>1</v>
      </c>
      <c r="F42" s="23" t="s">
        <v>34</v>
      </c>
      <c r="G42" s="9">
        <v>0</v>
      </c>
      <c r="H42" s="14">
        <f t="shared" si="9"/>
        <v>0</v>
      </c>
      <c r="I42" s="9">
        <v>0</v>
      </c>
      <c r="J42" s="9">
        <v>0</v>
      </c>
      <c r="K42" s="14">
        <f t="shared" si="10"/>
        <v>0</v>
      </c>
      <c r="L42" s="9">
        <v>0</v>
      </c>
      <c r="M42" s="14">
        <f t="shared" si="11"/>
        <v>0</v>
      </c>
      <c r="N42" s="7"/>
      <c r="O42" s="7"/>
    </row>
    <row r="43" spans="1:15" ht="15" x14ac:dyDescent="0.25">
      <c r="A43" s="13" t="s">
        <v>55</v>
      </c>
      <c r="B43" s="13">
        <v>330</v>
      </c>
      <c r="C43" s="13" t="s">
        <v>169</v>
      </c>
      <c r="D43" s="8" t="s">
        <v>170</v>
      </c>
      <c r="E43" s="23">
        <v>1</v>
      </c>
      <c r="F43" s="23" t="s">
        <v>34</v>
      </c>
      <c r="G43" s="9">
        <v>0</v>
      </c>
      <c r="H43" s="14">
        <f t="shared" si="9"/>
        <v>0</v>
      </c>
      <c r="I43" s="9">
        <v>0</v>
      </c>
      <c r="J43" s="9">
        <v>0</v>
      </c>
      <c r="K43" s="14">
        <f t="shared" si="10"/>
        <v>0</v>
      </c>
      <c r="L43" s="9">
        <v>0</v>
      </c>
      <c r="M43" s="14">
        <f t="shared" si="11"/>
        <v>0</v>
      </c>
      <c r="N43" s="7"/>
      <c r="O43" s="7"/>
    </row>
    <row r="44" spans="1:15" ht="15" x14ac:dyDescent="0.25">
      <c r="A44" s="13" t="s">
        <v>56</v>
      </c>
      <c r="B44" s="13">
        <v>340</v>
      </c>
      <c r="C44" s="13" t="s">
        <v>171</v>
      </c>
      <c r="D44" s="8" t="s">
        <v>172</v>
      </c>
      <c r="E44" s="23">
        <v>1</v>
      </c>
      <c r="F44" s="23" t="s">
        <v>34</v>
      </c>
      <c r="G44" s="9">
        <v>0</v>
      </c>
      <c r="H44" s="14">
        <f t="shared" si="9"/>
        <v>0</v>
      </c>
      <c r="I44" s="9">
        <v>0</v>
      </c>
      <c r="J44" s="9">
        <v>0</v>
      </c>
      <c r="K44" s="14">
        <f t="shared" si="10"/>
        <v>0</v>
      </c>
      <c r="L44" s="9">
        <v>0</v>
      </c>
      <c r="M44" s="14">
        <f t="shared" si="11"/>
        <v>0</v>
      </c>
      <c r="N44" s="7"/>
      <c r="O44" s="7"/>
    </row>
    <row r="45" spans="1:15" ht="15" x14ac:dyDescent="0.25">
      <c r="A45" s="13" t="s">
        <v>57</v>
      </c>
      <c r="B45" s="13">
        <v>350</v>
      </c>
      <c r="C45" s="13" t="s">
        <v>173</v>
      </c>
      <c r="D45" s="8" t="s">
        <v>174</v>
      </c>
      <c r="E45" s="23">
        <v>7000</v>
      </c>
      <c r="F45" s="23" t="s">
        <v>34</v>
      </c>
      <c r="G45" s="9">
        <v>0</v>
      </c>
      <c r="H45" s="14">
        <f t="shared" si="9"/>
        <v>0</v>
      </c>
      <c r="I45" s="9">
        <v>0</v>
      </c>
      <c r="J45" s="9">
        <v>0</v>
      </c>
      <c r="K45" s="14">
        <f t="shared" si="10"/>
        <v>0</v>
      </c>
      <c r="L45" s="9">
        <v>0</v>
      </c>
      <c r="M45" s="14">
        <f t="shared" si="11"/>
        <v>0</v>
      </c>
      <c r="N45" s="7"/>
      <c r="O45" s="7"/>
    </row>
    <row r="46" spans="1:15" ht="15" x14ac:dyDescent="0.25">
      <c r="A46" s="13" t="s">
        <v>58</v>
      </c>
      <c r="B46" s="13">
        <v>360</v>
      </c>
      <c r="C46" s="13" t="s">
        <v>175</v>
      </c>
      <c r="D46" s="8" t="s">
        <v>176</v>
      </c>
      <c r="E46" s="23">
        <v>5000</v>
      </c>
      <c r="F46" s="23" t="s">
        <v>34</v>
      </c>
      <c r="G46" s="9">
        <v>0</v>
      </c>
      <c r="H46" s="14">
        <f t="shared" si="9"/>
        <v>0</v>
      </c>
      <c r="I46" s="9">
        <v>0</v>
      </c>
      <c r="J46" s="9">
        <v>0</v>
      </c>
      <c r="K46" s="14">
        <f t="shared" si="10"/>
        <v>0</v>
      </c>
      <c r="L46" s="9">
        <v>0</v>
      </c>
      <c r="M46" s="14">
        <f t="shared" si="11"/>
        <v>0</v>
      </c>
      <c r="N46" s="7"/>
      <c r="O46" s="7"/>
    </row>
    <row r="47" spans="1:15" ht="15" x14ac:dyDescent="0.25">
      <c r="A47" s="13" t="s">
        <v>59</v>
      </c>
      <c r="B47" s="13">
        <v>370</v>
      </c>
      <c r="C47" s="13" t="s">
        <v>177</v>
      </c>
      <c r="D47" s="8" t="s">
        <v>178</v>
      </c>
      <c r="E47" s="23">
        <v>6000</v>
      </c>
      <c r="F47" s="23" t="s">
        <v>34</v>
      </c>
      <c r="G47" s="9">
        <v>0</v>
      </c>
      <c r="H47" s="14">
        <f t="shared" si="9"/>
        <v>0</v>
      </c>
      <c r="I47" s="9">
        <v>0</v>
      </c>
      <c r="J47" s="9">
        <v>0</v>
      </c>
      <c r="K47" s="14">
        <f t="shared" si="10"/>
        <v>0</v>
      </c>
      <c r="L47" s="9">
        <v>0</v>
      </c>
      <c r="M47" s="14">
        <f t="shared" si="11"/>
        <v>0</v>
      </c>
      <c r="N47" s="7"/>
      <c r="O47" s="7"/>
    </row>
    <row r="48" spans="1:15" ht="15" x14ac:dyDescent="0.25">
      <c r="A48" s="13" t="s">
        <v>60</v>
      </c>
      <c r="B48" s="13">
        <v>380</v>
      </c>
      <c r="C48" s="13" t="s">
        <v>179</v>
      </c>
      <c r="D48" s="8" t="s">
        <v>180</v>
      </c>
      <c r="E48" s="23">
        <v>5000</v>
      </c>
      <c r="F48" s="23" t="s">
        <v>34</v>
      </c>
      <c r="G48" s="9">
        <v>0</v>
      </c>
      <c r="H48" s="14">
        <f t="shared" si="9"/>
        <v>0</v>
      </c>
      <c r="I48" s="9">
        <v>0</v>
      </c>
      <c r="J48" s="9">
        <v>0</v>
      </c>
      <c r="K48" s="14">
        <f t="shared" si="10"/>
        <v>0</v>
      </c>
      <c r="L48" s="9">
        <v>0</v>
      </c>
      <c r="M48" s="14">
        <f t="shared" si="11"/>
        <v>0</v>
      </c>
      <c r="N48" s="7"/>
      <c r="O48" s="7"/>
    </row>
    <row r="49" spans="1:15" ht="15" x14ac:dyDescent="0.25">
      <c r="A49" s="13" t="s">
        <v>61</v>
      </c>
      <c r="B49" s="13">
        <v>390</v>
      </c>
      <c r="C49" s="13" t="s">
        <v>181</v>
      </c>
      <c r="D49" s="8" t="s">
        <v>182</v>
      </c>
      <c r="E49" s="23">
        <v>9</v>
      </c>
      <c r="F49" s="23" t="s">
        <v>34</v>
      </c>
      <c r="G49" s="9">
        <v>0</v>
      </c>
      <c r="H49" s="14">
        <f t="shared" si="9"/>
        <v>0</v>
      </c>
      <c r="I49" s="9">
        <v>0</v>
      </c>
      <c r="J49" s="9">
        <v>0</v>
      </c>
      <c r="K49" s="14">
        <f t="shared" si="10"/>
        <v>0</v>
      </c>
      <c r="L49" s="9">
        <v>0</v>
      </c>
      <c r="M49" s="14">
        <f t="shared" si="11"/>
        <v>0</v>
      </c>
      <c r="N49" s="7"/>
      <c r="O49" s="7"/>
    </row>
    <row r="50" spans="1:15" ht="15" x14ac:dyDescent="0.25">
      <c r="A50" s="13" t="s">
        <v>62</v>
      </c>
      <c r="B50" s="13">
        <v>400</v>
      </c>
      <c r="C50" s="13" t="s">
        <v>183</v>
      </c>
      <c r="D50" s="8" t="s">
        <v>184</v>
      </c>
      <c r="E50" s="23">
        <v>15</v>
      </c>
      <c r="F50" s="23" t="s">
        <v>34</v>
      </c>
      <c r="G50" s="9">
        <v>0</v>
      </c>
      <c r="H50" s="14">
        <f t="shared" si="9"/>
        <v>0</v>
      </c>
      <c r="I50" s="9">
        <v>0</v>
      </c>
      <c r="J50" s="9">
        <v>0</v>
      </c>
      <c r="K50" s="14">
        <f t="shared" si="10"/>
        <v>0</v>
      </c>
      <c r="L50" s="9">
        <v>0</v>
      </c>
      <c r="M50" s="14">
        <f t="shared" si="11"/>
        <v>0</v>
      </c>
      <c r="N50" s="7"/>
      <c r="O50" s="7"/>
    </row>
    <row r="51" spans="1:15" ht="15" x14ac:dyDescent="0.25">
      <c r="A51" s="13" t="s">
        <v>63</v>
      </c>
      <c r="B51" s="13">
        <v>410</v>
      </c>
      <c r="C51" s="13" t="s">
        <v>185</v>
      </c>
      <c r="D51" s="8" t="s">
        <v>186</v>
      </c>
      <c r="E51" s="23">
        <v>5</v>
      </c>
      <c r="F51" s="23" t="s">
        <v>34</v>
      </c>
      <c r="G51" s="9">
        <v>0</v>
      </c>
      <c r="H51" s="14">
        <f t="shared" si="9"/>
        <v>0</v>
      </c>
      <c r="I51" s="9">
        <v>0</v>
      </c>
      <c r="J51" s="9">
        <v>0</v>
      </c>
      <c r="K51" s="14">
        <f t="shared" si="10"/>
        <v>0</v>
      </c>
      <c r="L51" s="9">
        <v>0</v>
      </c>
      <c r="M51" s="14">
        <f t="shared" si="11"/>
        <v>0</v>
      </c>
      <c r="N51" s="7"/>
      <c r="O51" s="7"/>
    </row>
    <row r="52" spans="1:15" ht="15" x14ac:dyDescent="0.25">
      <c r="A52" s="13" t="s">
        <v>64</v>
      </c>
      <c r="B52" s="13">
        <v>420</v>
      </c>
      <c r="C52" s="13" t="s">
        <v>187</v>
      </c>
      <c r="D52" s="8" t="s">
        <v>188</v>
      </c>
      <c r="E52" s="23">
        <v>10</v>
      </c>
      <c r="F52" s="23" t="s">
        <v>34</v>
      </c>
      <c r="G52" s="9">
        <v>0</v>
      </c>
      <c r="H52" s="14">
        <f t="shared" si="9"/>
        <v>0</v>
      </c>
      <c r="I52" s="9">
        <v>0</v>
      </c>
      <c r="J52" s="9">
        <v>0</v>
      </c>
      <c r="K52" s="14">
        <f t="shared" si="10"/>
        <v>0</v>
      </c>
      <c r="L52" s="9">
        <v>0</v>
      </c>
      <c r="M52" s="14">
        <f t="shared" si="11"/>
        <v>0</v>
      </c>
      <c r="N52" s="7"/>
      <c r="O52" s="7"/>
    </row>
    <row r="53" spans="1:15" ht="15" x14ac:dyDescent="0.25">
      <c r="A53" s="13" t="s">
        <v>65</v>
      </c>
      <c r="B53" s="13">
        <v>430</v>
      </c>
      <c r="C53" s="13" t="s">
        <v>189</v>
      </c>
      <c r="D53" s="8" t="s">
        <v>190</v>
      </c>
      <c r="E53" s="23">
        <v>300</v>
      </c>
      <c r="F53" s="23" t="s">
        <v>34</v>
      </c>
      <c r="G53" s="9">
        <v>0</v>
      </c>
      <c r="H53" s="14">
        <f t="shared" si="9"/>
        <v>0</v>
      </c>
      <c r="I53" s="9">
        <v>0</v>
      </c>
      <c r="J53" s="9">
        <v>0</v>
      </c>
      <c r="K53" s="14">
        <f t="shared" si="10"/>
        <v>0</v>
      </c>
      <c r="L53" s="9">
        <v>0</v>
      </c>
      <c r="M53" s="14">
        <f t="shared" si="11"/>
        <v>0</v>
      </c>
      <c r="N53" s="7"/>
      <c r="O53" s="7"/>
    </row>
    <row r="54" spans="1:15" ht="15" x14ac:dyDescent="0.25">
      <c r="A54" s="13" t="s">
        <v>66</v>
      </c>
      <c r="B54" s="13">
        <v>440</v>
      </c>
      <c r="C54" s="13" t="s">
        <v>191</v>
      </c>
      <c r="D54" s="8" t="s">
        <v>192</v>
      </c>
      <c r="E54" s="23">
        <v>100</v>
      </c>
      <c r="F54" s="23" t="s">
        <v>34</v>
      </c>
      <c r="G54" s="9">
        <v>0</v>
      </c>
      <c r="H54" s="14">
        <f t="shared" si="9"/>
        <v>0</v>
      </c>
      <c r="I54" s="9">
        <v>0</v>
      </c>
      <c r="J54" s="9">
        <v>0</v>
      </c>
      <c r="K54" s="14">
        <f t="shared" si="10"/>
        <v>0</v>
      </c>
      <c r="L54" s="9">
        <v>0</v>
      </c>
      <c r="M54" s="14">
        <f t="shared" si="11"/>
        <v>0</v>
      </c>
      <c r="N54" s="7"/>
      <c r="O54" s="7"/>
    </row>
    <row r="55" spans="1:15" ht="15" x14ac:dyDescent="0.25">
      <c r="A55" s="13" t="s">
        <v>67</v>
      </c>
      <c r="B55" s="13">
        <v>450</v>
      </c>
      <c r="C55" s="13" t="s">
        <v>193</v>
      </c>
      <c r="D55" s="8" t="s">
        <v>194</v>
      </c>
      <c r="E55" s="23">
        <v>2</v>
      </c>
      <c r="F55" s="23" t="s">
        <v>34</v>
      </c>
      <c r="G55" s="9">
        <v>0</v>
      </c>
      <c r="H55" s="14">
        <f t="shared" si="9"/>
        <v>0</v>
      </c>
      <c r="I55" s="9">
        <v>0</v>
      </c>
      <c r="J55" s="9">
        <v>0</v>
      </c>
      <c r="K55" s="14">
        <f t="shared" si="10"/>
        <v>0</v>
      </c>
      <c r="L55" s="9">
        <v>0</v>
      </c>
      <c r="M55" s="14">
        <f t="shared" si="11"/>
        <v>0</v>
      </c>
      <c r="N55" s="7"/>
      <c r="O55" s="7"/>
    </row>
    <row r="56" spans="1:15" ht="15" x14ac:dyDescent="0.25">
      <c r="A56" s="13" t="s">
        <v>68</v>
      </c>
      <c r="B56" s="13">
        <v>460</v>
      </c>
      <c r="C56" s="13" t="s">
        <v>195</v>
      </c>
      <c r="D56" s="8" t="s">
        <v>196</v>
      </c>
      <c r="E56" s="23">
        <v>2</v>
      </c>
      <c r="F56" s="23" t="s">
        <v>34</v>
      </c>
      <c r="G56" s="9">
        <v>0</v>
      </c>
      <c r="H56" s="14">
        <f t="shared" si="9"/>
        <v>0</v>
      </c>
      <c r="I56" s="9">
        <v>0</v>
      </c>
      <c r="J56" s="9">
        <v>0</v>
      </c>
      <c r="K56" s="14">
        <f t="shared" si="10"/>
        <v>0</v>
      </c>
      <c r="L56" s="9">
        <v>0</v>
      </c>
      <c r="M56" s="14">
        <f t="shared" si="11"/>
        <v>0</v>
      </c>
      <c r="N56" s="7"/>
      <c r="O56" s="7"/>
    </row>
    <row r="57" spans="1:15" ht="15" x14ac:dyDescent="0.25">
      <c r="A57" s="13" t="s">
        <v>69</v>
      </c>
      <c r="B57" s="13">
        <v>470</v>
      </c>
      <c r="C57" s="13" t="s">
        <v>197</v>
      </c>
      <c r="D57" s="8" t="s">
        <v>198</v>
      </c>
      <c r="E57" s="23">
        <v>2</v>
      </c>
      <c r="F57" s="23" t="s">
        <v>34</v>
      </c>
      <c r="G57" s="9">
        <v>0</v>
      </c>
      <c r="H57" s="14">
        <f t="shared" si="9"/>
        <v>0</v>
      </c>
      <c r="I57" s="9">
        <v>0</v>
      </c>
      <c r="J57" s="9">
        <v>0</v>
      </c>
      <c r="K57" s="14">
        <f t="shared" si="10"/>
        <v>0</v>
      </c>
      <c r="L57" s="9">
        <v>0</v>
      </c>
      <c r="M57" s="14">
        <f t="shared" si="11"/>
        <v>0</v>
      </c>
      <c r="N57" s="7"/>
      <c r="O57" s="7"/>
    </row>
    <row r="58" spans="1:15" ht="15" x14ac:dyDescent="0.25">
      <c r="A58" s="13" t="s">
        <v>70</v>
      </c>
      <c r="B58" s="13">
        <v>480</v>
      </c>
      <c r="C58" s="13" t="s">
        <v>199</v>
      </c>
      <c r="D58" s="8" t="s">
        <v>200</v>
      </c>
      <c r="E58" s="23">
        <v>2</v>
      </c>
      <c r="F58" s="23" t="s">
        <v>34</v>
      </c>
      <c r="G58" s="9">
        <v>0</v>
      </c>
      <c r="H58" s="14">
        <f t="shared" si="9"/>
        <v>0</v>
      </c>
      <c r="I58" s="9">
        <v>0</v>
      </c>
      <c r="J58" s="9">
        <v>0</v>
      </c>
      <c r="K58" s="14">
        <f t="shared" si="10"/>
        <v>0</v>
      </c>
      <c r="L58" s="9">
        <v>0</v>
      </c>
      <c r="M58" s="14">
        <f t="shared" si="11"/>
        <v>0</v>
      </c>
      <c r="N58" s="7"/>
      <c r="O58" s="7"/>
    </row>
    <row r="59" spans="1:15" ht="15" x14ac:dyDescent="0.25">
      <c r="A59" s="13" t="s">
        <v>71</v>
      </c>
      <c r="B59" s="13">
        <v>490</v>
      </c>
      <c r="C59" s="13" t="s">
        <v>201</v>
      </c>
      <c r="D59" s="8" t="s">
        <v>202</v>
      </c>
      <c r="E59" s="23">
        <v>1</v>
      </c>
      <c r="F59" s="23" t="s">
        <v>34</v>
      </c>
      <c r="G59" s="9">
        <v>0</v>
      </c>
      <c r="H59" s="14">
        <f t="shared" si="9"/>
        <v>0</v>
      </c>
      <c r="I59" s="9">
        <v>0</v>
      </c>
      <c r="J59" s="9">
        <v>0</v>
      </c>
      <c r="K59" s="14">
        <f t="shared" si="10"/>
        <v>0</v>
      </c>
      <c r="L59" s="9">
        <v>0</v>
      </c>
      <c r="M59" s="14">
        <f t="shared" si="11"/>
        <v>0</v>
      </c>
      <c r="N59" s="7"/>
      <c r="O59" s="7"/>
    </row>
    <row r="60" spans="1:15" ht="15" x14ac:dyDescent="0.25">
      <c r="A60" s="13" t="s">
        <v>72</v>
      </c>
      <c r="B60" s="13">
        <v>500</v>
      </c>
      <c r="C60" s="13" t="s">
        <v>203</v>
      </c>
      <c r="D60" s="8" t="s">
        <v>204</v>
      </c>
      <c r="E60" s="23">
        <v>1</v>
      </c>
      <c r="F60" s="23" t="s">
        <v>34</v>
      </c>
      <c r="G60" s="9">
        <v>0</v>
      </c>
      <c r="H60" s="14">
        <f t="shared" si="9"/>
        <v>0</v>
      </c>
      <c r="I60" s="9">
        <v>0</v>
      </c>
      <c r="J60" s="9">
        <v>0</v>
      </c>
      <c r="K60" s="14">
        <f t="shared" si="10"/>
        <v>0</v>
      </c>
      <c r="L60" s="9">
        <v>0</v>
      </c>
      <c r="M60" s="14">
        <f t="shared" si="11"/>
        <v>0</v>
      </c>
      <c r="N60" s="7"/>
      <c r="O60" s="7"/>
    </row>
    <row r="61" spans="1:15" ht="15" x14ac:dyDescent="0.25">
      <c r="A61" s="13" t="s">
        <v>73</v>
      </c>
      <c r="B61" s="13">
        <v>510</v>
      </c>
      <c r="C61" s="13" t="s">
        <v>205</v>
      </c>
      <c r="D61" s="8" t="s">
        <v>206</v>
      </c>
      <c r="E61" s="23">
        <v>1</v>
      </c>
      <c r="F61" s="23" t="s">
        <v>34</v>
      </c>
      <c r="G61" s="9">
        <v>0</v>
      </c>
      <c r="H61" s="14">
        <f t="shared" si="9"/>
        <v>0</v>
      </c>
      <c r="I61" s="9">
        <v>0</v>
      </c>
      <c r="J61" s="9">
        <v>0</v>
      </c>
      <c r="K61" s="14">
        <f t="shared" si="10"/>
        <v>0</v>
      </c>
      <c r="L61" s="9">
        <v>0</v>
      </c>
      <c r="M61" s="14">
        <f t="shared" si="11"/>
        <v>0</v>
      </c>
      <c r="N61" s="7"/>
      <c r="O61" s="7"/>
    </row>
    <row r="62" spans="1:15" ht="15" x14ac:dyDescent="0.25">
      <c r="A62" s="13" t="s">
        <v>74</v>
      </c>
      <c r="B62" s="13">
        <v>520</v>
      </c>
      <c r="C62" s="13" t="s">
        <v>207</v>
      </c>
      <c r="D62" s="8" t="s">
        <v>208</v>
      </c>
      <c r="E62" s="23">
        <v>1</v>
      </c>
      <c r="F62" s="23" t="s">
        <v>34</v>
      </c>
      <c r="G62" s="9">
        <v>0</v>
      </c>
      <c r="H62" s="14">
        <f t="shared" si="9"/>
        <v>0</v>
      </c>
      <c r="I62" s="9">
        <v>0</v>
      </c>
      <c r="J62" s="9">
        <v>0</v>
      </c>
      <c r="K62" s="14">
        <f t="shared" si="10"/>
        <v>0</v>
      </c>
      <c r="L62" s="9">
        <v>0</v>
      </c>
      <c r="M62" s="14">
        <f t="shared" si="11"/>
        <v>0</v>
      </c>
      <c r="N62" s="7"/>
      <c r="O62" s="7"/>
    </row>
    <row r="63" spans="1:15" ht="15" x14ac:dyDescent="0.25">
      <c r="A63" s="13" t="s">
        <v>75</v>
      </c>
      <c r="B63" s="13">
        <v>530</v>
      </c>
      <c r="C63" s="13" t="s">
        <v>209</v>
      </c>
      <c r="D63" s="8" t="s">
        <v>210</v>
      </c>
      <c r="E63" s="23">
        <v>1</v>
      </c>
      <c r="F63" s="23" t="s">
        <v>34</v>
      </c>
      <c r="G63" s="9">
        <v>0</v>
      </c>
      <c r="H63" s="14">
        <f t="shared" si="9"/>
        <v>0</v>
      </c>
      <c r="I63" s="9">
        <v>0</v>
      </c>
      <c r="J63" s="9">
        <v>0</v>
      </c>
      <c r="K63" s="14">
        <f t="shared" si="10"/>
        <v>0</v>
      </c>
      <c r="L63" s="9">
        <v>0</v>
      </c>
      <c r="M63" s="14">
        <f t="shared" si="11"/>
        <v>0</v>
      </c>
      <c r="N63" s="7"/>
      <c r="O63" s="7"/>
    </row>
    <row r="64" spans="1:15" ht="15" x14ac:dyDescent="0.25">
      <c r="A64" s="13" t="s">
        <v>76</v>
      </c>
      <c r="B64" s="13">
        <v>540</v>
      </c>
      <c r="C64" s="13" t="s">
        <v>211</v>
      </c>
      <c r="D64" s="8" t="s">
        <v>212</v>
      </c>
      <c r="E64" s="23">
        <v>1</v>
      </c>
      <c r="F64" s="23" t="s">
        <v>34</v>
      </c>
      <c r="G64" s="9">
        <v>0</v>
      </c>
      <c r="H64" s="14">
        <f t="shared" si="9"/>
        <v>0</v>
      </c>
      <c r="I64" s="9">
        <v>0</v>
      </c>
      <c r="J64" s="9">
        <v>0</v>
      </c>
      <c r="K64" s="14">
        <f t="shared" si="10"/>
        <v>0</v>
      </c>
      <c r="L64" s="9">
        <v>0</v>
      </c>
      <c r="M64" s="14">
        <f t="shared" si="11"/>
        <v>0</v>
      </c>
      <c r="N64" s="7"/>
      <c r="O64" s="7"/>
    </row>
    <row r="65" spans="1:15" ht="15" x14ac:dyDescent="0.25">
      <c r="A65" s="13" t="s">
        <v>77</v>
      </c>
      <c r="B65" s="13">
        <v>550</v>
      </c>
      <c r="C65" s="13" t="s">
        <v>213</v>
      </c>
      <c r="D65" s="8" t="s">
        <v>214</v>
      </c>
      <c r="E65" s="23">
        <v>1</v>
      </c>
      <c r="F65" s="23" t="s">
        <v>215</v>
      </c>
      <c r="G65" s="9">
        <v>0</v>
      </c>
      <c r="H65" s="14">
        <f t="shared" si="9"/>
        <v>0</v>
      </c>
      <c r="I65" s="9">
        <v>0</v>
      </c>
      <c r="J65" s="9">
        <v>0</v>
      </c>
      <c r="K65" s="14">
        <f t="shared" si="10"/>
        <v>0</v>
      </c>
      <c r="L65" s="9">
        <v>0</v>
      </c>
      <c r="M65" s="14">
        <f t="shared" si="11"/>
        <v>0</v>
      </c>
      <c r="N65" s="7"/>
      <c r="O65" s="7"/>
    </row>
    <row r="66" spans="1:15" ht="15" x14ac:dyDescent="0.25">
      <c r="A66" s="13" t="s">
        <v>78</v>
      </c>
      <c r="B66" s="13">
        <v>560</v>
      </c>
      <c r="C66" s="13" t="s">
        <v>216</v>
      </c>
      <c r="D66" s="8" t="s">
        <v>217</v>
      </c>
      <c r="E66" s="23">
        <v>1</v>
      </c>
      <c r="F66" s="23" t="s">
        <v>215</v>
      </c>
      <c r="G66" s="9">
        <v>0</v>
      </c>
      <c r="H66" s="14">
        <f t="shared" si="9"/>
        <v>0</v>
      </c>
      <c r="I66" s="9">
        <v>0</v>
      </c>
      <c r="J66" s="9">
        <v>0</v>
      </c>
      <c r="K66" s="14">
        <f t="shared" si="10"/>
        <v>0</v>
      </c>
      <c r="L66" s="9">
        <v>0</v>
      </c>
      <c r="M66" s="14">
        <f t="shared" si="11"/>
        <v>0</v>
      </c>
      <c r="N66" s="7"/>
      <c r="O66" s="7"/>
    </row>
    <row r="67" spans="1:15" ht="15" x14ac:dyDescent="0.25">
      <c r="A67" s="13" t="s">
        <v>79</v>
      </c>
      <c r="B67" s="13">
        <v>570</v>
      </c>
      <c r="C67" s="13" t="s">
        <v>218</v>
      </c>
      <c r="D67" s="8" t="s">
        <v>219</v>
      </c>
      <c r="E67" s="23">
        <v>1</v>
      </c>
      <c r="F67" s="23" t="s">
        <v>215</v>
      </c>
      <c r="G67" s="9">
        <v>0</v>
      </c>
      <c r="H67" s="14">
        <f t="shared" si="9"/>
        <v>0</v>
      </c>
      <c r="I67" s="9">
        <v>0</v>
      </c>
      <c r="J67" s="9">
        <v>0</v>
      </c>
      <c r="K67" s="14">
        <f t="shared" si="10"/>
        <v>0</v>
      </c>
      <c r="L67" s="9">
        <v>0</v>
      </c>
      <c r="M67" s="14">
        <f t="shared" si="11"/>
        <v>0</v>
      </c>
      <c r="N67" s="7"/>
      <c r="O67" s="7"/>
    </row>
    <row r="68" spans="1:15" ht="15" x14ac:dyDescent="0.25">
      <c r="A68" s="13" t="s">
        <v>80</v>
      </c>
      <c r="B68" s="13">
        <v>580</v>
      </c>
      <c r="C68" s="13" t="s">
        <v>220</v>
      </c>
      <c r="D68" s="8" t="s">
        <v>221</v>
      </c>
      <c r="E68" s="23">
        <v>1</v>
      </c>
      <c r="F68" s="23" t="s">
        <v>215</v>
      </c>
      <c r="G68" s="9">
        <v>0</v>
      </c>
      <c r="H68" s="14">
        <f t="shared" si="9"/>
        <v>0</v>
      </c>
      <c r="I68" s="9">
        <v>0</v>
      </c>
      <c r="J68" s="9">
        <v>0</v>
      </c>
      <c r="K68" s="14">
        <f t="shared" si="10"/>
        <v>0</v>
      </c>
      <c r="L68" s="9">
        <v>0</v>
      </c>
      <c r="M68" s="14">
        <f t="shared" si="11"/>
        <v>0</v>
      </c>
      <c r="N68" s="7"/>
      <c r="O68" s="7"/>
    </row>
    <row r="69" spans="1:15" ht="15" x14ac:dyDescent="0.25">
      <c r="A69" s="13" t="s">
        <v>81</v>
      </c>
      <c r="B69" s="13">
        <v>590</v>
      </c>
      <c r="C69" s="13" t="s">
        <v>222</v>
      </c>
      <c r="D69" s="8" t="s">
        <v>223</v>
      </c>
      <c r="E69" s="23">
        <v>1</v>
      </c>
      <c r="F69" s="23" t="s">
        <v>215</v>
      </c>
      <c r="G69" s="9">
        <v>0</v>
      </c>
      <c r="H69" s="14">
        <f t="shared" si="9"/>
        <v>0</v>
      </c>
      <c r="I69" s="9">
        <v>0</v>
      </c>
      <c r="J69" s="9">
        <v>0</v>
      </c>
      <c r="K69" s="14">
        <f t="shared" si="10"/>
        <v>0</v>
      </c>
      <c r="L69" s="9">
        <v>0</v>
      </c>
      <c r="M69" s="14">
        <f t="shared" si="11"/>
        <v>0</v>
      </c>
      <c r="N69" s="7"/>
      <c r="O69" s="7"/>
    </row>
    <row r="70" spans="1:15" ht="15" x14ac:dyDescent="0.25">
      <c r="A70" s="13" t="s">
        <v>82</v>
      </c>
      <c r="B70" s="13">
        <v>600</v>
      </c>
      <c r="C70" s="13" t="s">
        <v>224</v>
      </c>
      <c r="D70" s="8" t="s">
        <v>225</v>
      </c>
      <c r="E70" s="23">
        <v>1</v>
      </c>
      <c r="F70" s="23" t="s">
        <v>215</v>
      </c>
      <c r="G70" s="9">
        <v>0</v>
      </c>
      <c r="H70" s="14">
        <f t="shared" si="9"/>
        <v>0</v>
      </c>
      <c r="I70" s="9">
        <v>0</v>
      </c>
      <c r="J70" s="9">
        <v>0</v>
      </c>
      <c r="K70" s="14">
        <f t="shared" si="10"/>
        <v>0</v>
      </c>
      <c r="L70" s="9">
        <v>0</v>
      </c>
      <c r="M70" s="14">
        <f t="shared" si="11"/>
        <v>0</v>
      </c>
      <c r="N70" s="7"/>
      <c r="O70" s="7"/>
    </row>
    <row r="71" spans="1:15" ht="15" x14ac:dyDescent="0.25">
      <c r="A71" s="13" t="s">
        <v>83</v>
      </c>
      <c r="B71" s="13">
        <v>610</v>
      </c>
      <c r="C71" s="13" t="s">
        <v>226</v>
      </c>
      <c r="D71" s="8" t="s">
        <v>227</v>
      </c>
      <c r="E71" s="23">
        <v>1</v>
      </c>
      <c r="F71" s="23" t="s">
        <v>215</v>
      </c>
      <c r="G71" s="9">
        <v>0</v>
      </c>
      <c r="H71" s="14">
        <f t="shared" si="9"/>
        <v>0</v>
      </c>
      <c r="I71" s="9">
        <v>0</v>
      </c>
      <c r="J71" s="9">
        <v>0</v>
      </c>
      <c r="K71" s="14">
        <f t="shared" si="10"/>
        <v>0</v>
      </c>
      <c r="L71" s="9">
        <v>0</v>
      </c>
      <c r="M71" s="14">
        <f t="shared" si="11"/>
        <v>0</v>
      </c>
      <c r="N71" s="7"/>
      <c r="O71" s="7"/>
    </row>
    <row r="72" spans="1:15" ht="15" x14ac:dyDescent="0.25">
      <c r="A72" s="13" t="s">
        <v>84</v>
      </c>
      <c r="B72" s="13">
        <v>620</v>
      </c>
      <c r="C72" s="13" t="s">
        <v>228</v>
      </c>
      <c r="D72" s="8" t="s">
        <v>229</v>
      </c>
      <c r="E72" s="23">
        <v>1</v>
      </c>
      <c r="F72" s="23" t="s">
        <v>215</v>
      </c>
      <c r="G72" s="9">
        <v>0</v>
      </c>
      <c r="H72" s="14">
        <f t="shared" si="9"/>
        <v>0</v>
      </c>
      <c r="I72" s="9">
        <v>0</v>
      </c>
      <c r="J72" s="9">
        <v>0</v>
      </c>
      <c r="K72" s="14">
        <f t="shared" si="10"/>
        <v>0</v>
      </c>
      <c r="L72" s="9">
        <v>0</v>
      </c>
      <c r="M72" s="14">
        <f t="shared" si="11"/>
        <v>0</v>
      </c>
      <c r="N72" s="7"/>
      <c r="O72" s="7"/>
    </row>
    <row r="73" spans="1:15" ht="15" x14ac:dyDescent="0.25">
      <c r="A73" s="13" t="s">
        <v>85</v>
      </c>
      <c r="B73" s="13">
        <v>630</v>
      </c>
      <c r="C73" s="13" t="s">
        <v>230</v>
      </c>
      <c r="D73" s="8" t="s">
        <v>231</v>
      </c>
      <c r="E73" s="23">
        <v>1</v>
      </c>
      <c r="F73" s="23" t="s">
        <v>215</v>
      </c>
      <c r="G73" s="9">
        <v>0</v>
      </c>
      <c r="H73" s="14">
        <f t="shared" si="9"/>
        <v>0</v>
      </c>
      <c r="I73" s="9">
        <v>0</v>
      </c>
      <c r="J73" s="9">
        <v>0</v>
      </c>
      <c r="K73" s="14">
        <f t="shared" si="10"/>
        <v>0</v>
      </c>
      <c r="L73" s="9">
        <v>0</v>
      </c>
      <c r="M73" s="14">
        <f t="shared" si="11"/>
        <v>0</v>
      </c>
      <c r="N73" s="7"/>
      <c r="O73" s="7"/>
    </row>
    <row r="74" spans="1:15" ht="15" x14ac:dyDescent="0.25">
      <c r="A74" s="13" t="s">
        <v>86</v>
      </c>
      <c r="B74" s="13">
        <v>640</v>
      </c>
      <c r="C74" s="13" t="s">
        <v>230</v>
      </c>
      <c r="D74" s="8" t="s">
        <v>232</v>
      </c>
      <c r="E74" s="23">
        <v>1</v>
      </c>
      <c r="F74" s="23" t="s">
        <v>215</v>
      </c>
      <c r="G74" s="9">
        <v>0</v>
      </c>
      <c r="H74" s="14">
        <f t="shared" si="9"/>
        <v>0</v>
      </c>
      <c r="I74" s="9">
        <v>0</v>
      </c>
      <c r="J74" s="9">
        <v>0</v>
      </c>
      <c r="K74" s="14">
        <f t="shared" si="10"/>
        <v>0</v>
      </c>
      <c r="L74" s="9">
        <v>0</v>
      </c>
      <c r="M74" s="14">
        <f t="shared" si="11"/>
        <v>0</v>
      </c>
      <c r="N74" s="7"/>
      <c r="O74" s="7"/>
    </row>
    <row r="75" spans="1:15" ht="15" x14ac:dyDescent="0.25">
      <c r="A75" s="13" t="s">
        <v>87</v>
      </c>
      <c r="B75" s="13">
        <v>650</v>
      </c>
      <c r="C75" s="13" t="s">
        <v>230</v>
      </c>
      <c r="D75" s="8" t="s">
        <v>233</v>
      </c>
      <c r="E75" s="23">
        <v>1</v>
      </c>
      <c r="F75" s="23" t="s">
        <v>215</v>
      </c>
      <c r="G75" s="9">
        <v>0</v>
      </c>
      <c r="H75" s="14">
        <f t="shared" si="9"/>
        <v>0</v>
      </c>
      <c r="I75" s="9">
        <v>0</v>
      </c>
      <c r="J75" s="9">
        <v>0</v>
      </c>
      <c r="K75" s="14">
        <f t="shared" si="10"/>
        <v>0</v>
      </c>
      <c r="L75" s="9">
        <v>0</v>
      </c>
      <c r="M75" s="14">
        <f t="shared" si="11"/>
        <v>0</v>
      </c>
      <c r="N75" s="7"/>
      <c r="O75" s="7"/>
    </row>
    <row r="76" spans="1:15" ht="15" x14ac:dyDescent="0.25">
      <c r="A76" s="13" t="s">
        <v>88</v>
      </c>
      <c r="B76" s="13">
        <v>660</v>
      </c>
      <c r="C76" s="13" t="s">
        <v>230</v>
      </c>
      <c r="D76" s="8" t="s">
        <v>234</v>
      </c>
      <c r="E76" s="23">
        <v>1</v>
      </c>
      <c r="F76" s="23" t="s">
        <v>215</v>
      </c>
      <c r="G76" s="9">
        <v>0</v>
      </c>
      <c r="H76" s="14">
        <f t="shared" si="9"/>
        <v>0</v>
      </c>
      <c r="I76" s="9">
        <v>0</v>
      </c>
      <c r="J76" s="9">
        <v>0</v>
      </c>
      <c r="K76" s="14">
        <f t="shared" si="10"/>
        <v>0</v>
      </c>
      <c r="L76" s="9">
        <v>0</v>
      </c>
      <c r="M76" s="14">
        <f t="shared" si="11"/>
        <v>0</v>
      </c>
      <c r="N76" s="7"/>
      <c r="O76" s="7"/>
    </row>
    <row r="77" spans="1:15" ht="15" x14ac:dyDescent="0.25">
      <c r="A77" s="13" t="s">
        <v>89</v>
      </c>
      <c r="B77" s="13">
        <v>670</v>
      </c>
      <c r="C77" s="13" t="s">
        <v>230</v>
      </c>
      <c r="D77" s="8" t="s">
        <v>235</v>
      </c>
      <c r="E77" s="23">
        <v>1</v>
      </c>
      <c r="F77" s="23" t="s">
        <v>215</v>
      </c>
      <c r="G77" s="9">
        <v>0</v>
      </c>
      <c r="H77" s="14">
        <f t="shared" si="9"/>
        <v>0</v>
      </c>
      <c r="I77" s="9">
        <v>0</v>
      </c>
      <c r="J77" s="9">
        <v>0</v>
      </c>
      <c r="K77" s="14">
        <f t="shared" si="10"/>
        <v>0</v>
      </c>
      <c r="L77" s="9">
        <v>0</v>
      </c>
      <c r="M77" s="14">
        <f t="shared" si="11"/>
        <v>0</v>
      </c>
      <c r="N77" s="7"/>
      <c r="O77" s="7"/>
    </row>
    <row r="78" spans="1:15" ht="15" x14ac:dyDescent="0.25">
      <c r="A78" s="13" t="s">
        <v>90</v>
      </c>
      <c r="B78" s="13">
        <v>680</v>
      </c>
      <c r="C78" s="13" t="s">
        <v>230</v>
      </c>
      <c r="D78" s="8" t="s">
        <v>236</v>
      </c>
      <c r="E78" s="23">
        <v>1</v>
      </c>
      <c r="F78" s="23" t="s">
        <v>215</v>
      </c>
      <c r="G78" s="9">
        <v>0</v>
      </c>
      <c r="H78" s="14">
        <f t="shared" si="9"/>
        <v>0</v>
      </c>
      <c r="I78" s="9">
        <v>0</v>
      </c>
      <c r="J78" s="9">
        <v>0</v>
      </c>
      <c r="K78" s="14">
        <f t="shared" si="10"/>
        <v>0</v>
      </c>
      <c r="L78" s="9">
        <v>0</v>
      </c>
      <c r="M78" s="14">
        <f t="shared" si="11"/>
        <v>0</v>
      </c>
      <c r="N78" s="7"/>
      <c r="O78" s="7"/>
    </row>
    <row r="79" spans="1:15" ht="15" x14ac:dyDescent="0.25">
      <c r="A79" s="13" t="s">
        <v>91</v>
      </c>
      <c r="B79" s="13">
        <v>690</v>
      </c>
      <c r="C79" s="13" t="s">
        <v>230</v>
      </c>
      <c r="D79" s="8" t="s">
        <v>237</v>
      </c>
      <c r="E79" s="23">
        <v>1</v>
      </c>
      <c r="F79" s="23" t="s">
        <v>215</v>
      </c>
      <c r="G79" s="9">
        <v>0</v>
      </c>
      <c r="H79" s="14">
        <f t="shared" si="9"/>
        <v>0</v>
      </c>
      <c r="I79" s="9">
        <v>0</v>
      </c>
      <c r="J79" s="9">
        <v>0</v>
      </c>
      <c r="K79" s="14">
        <f t="shared" si="10"/>
        <v>0</v>
      </c>
      <c r="L79" s="9">
        <v>0</v>
      </c>
      <c r="M79" s="14">
        <f t="shared" si="11"/>
        <v>0</v>
      </c>
      <c r="N79" s="7"/>
      <c r="O79" s="7"/>
    </row>
    <row r="80" spans="1:15" ht="15" x14ac:dyDescent="0.25">
      <c r="A80" s="13" t="s">
        <v>92</v>
      </c>
      <c r="B80" s="13">
        <v>700</v>
      </c>
      <c r="C80" s="13" t="s">
        <v>230</v>
      </c>
      <c r="D80" s="8" t="s">
        <v>238</v>
      </c>
      <c r="E80" s="23">
        <v>1</v>
      </c>
      <c r="F80" s="23" t="s">
        <v>215</v>
      </c>
      <c r="G80" s="9">
        <v>0</v>
      </c>
      <c r="H80" s="14">
        <f t="shared" si="9"/>
        <v>0</v>
      </c>
      <c r="I80" s="9">
        <v>0</v>
      </c>
      <c r="J80" s="9">
        <v>0</v>
      </c>
      <c r="K80" s="14">
        <f t="shared" si="10"/>
        <v>0</v>
      </c>
      <c r="L80" s="9">
        <v>0</v>
      </c>
      <c r="M80" s="14">
        <f t="shared" si="11"/>
        <v>0</v>
      </c>
      <c r="N80" s="7"/>
      <c r="O80" s="7"/>
    </row>
    <row r="81" spans="1:15" ht="15" x14ac:dyDescent="0.25">
      <c r="A81" s="13" t="s">
        <v>93</v>
      </c>
      <c r="B81" s="13">
        <v>710</v>
      </c>
      <c r="C81" s="13" t="s">
        <v>230</v>
      </c>
      <c r="D81" s="8" t="s">
        <v>239</v>
      </c>
      <c r="E81" s="23">
        <v>1</v>
      </c>
      <c r="F81" s="23" t="s">
        <v>215</v>
      </c>
      <c r="G81" s="9">
        <v>0</v>
      </c>
      <c r="H81" s="14">
        <f t="shared" si="9"/>
        <v>0</v>
      </c>
      <c r="I81" s="9">
        <v>0</v>
      </c>
      <c r="J81" s="9">
        <v>0</v>
      </c>
      <c r="K81" s="14">
        <f t="shared" si="10"/>
        <v>0</v>
      </c>
      <c r="L81" s="9">
        <v>0</v>
      </c>
      <c r="M81" s="14">
        <f t="shared" si="11"/>
        <v>0</v>
      </c>
      <c r="N81" s="7"/>
      <c r="O81" s="7"/>
    </row>
    <row r="82" spans="1:15" ht="15" x14ac:dyDescent="0.25">
      <c r="A82" s="13" t="s">
        <v>94</v>
      </c>
      <c r="B82" s="13">
        <v>720</v>
      </c>
      <c r="C82" s="13" t="s">
        <v>230</v>
      </c>
      <c r="D82" s="8" t="s">
        <v>240</v>
      </c>
      <c r="E82" s="23">
        <v>1</v>
      </c>
      <c r="F82" s="23" t="s">
        <v>215</v>
      </c>
      <c r="G82" s="9">
        <v>0</v>
      </c>
      <c r="H82" s="14">
        <f t="shared" si="9"/>
        <v>0</v>
      </c>
      <c r="I82" s="9">
        <v>0</v>
      </c>
      <c r="J82" s="9">
        <v>0</v>
      </c>
      <c r="K82" s="14">
        <f t="shared" si="10"/>
        <v>0</v>
      </c>
      <c r="L82" s="9">
        <v>0</v>
      </c>
      <c r="M82" s="14">
        <f t="shared" si="11"/>
        <v>0</v>
      </c>
      <c r="N82" s="7"/>
      <c r="O82" s="7"/>
    </row>
    <row r="83" spans="1:15" ht="15" x14ac:dyDescent="0.25">
      <c r="A83" s="13" t="s">
        <v>95</v>
      </c>
      <c r="B83" s="13">
        <v>730</v>
      </c>
      <c r="C83" s="13" t="s">
        <v>230</v>
      </c>
      <c r="D83" s="8" t="s">
        <v>241</v>
      </c>
      <c r="E83" s="23">
        <v>1</v>
      </c>
      <c r="F83" s="23" t="s">
        <v>215</v>
      </c>
      <c r="G83" s="9">
        <v>0</v>
      </c>
      <c r="H83" s="14">
        <f t="shared" si="9"/>
        <v>0</v>
      </c>
      <c r="I83" s="9">
        <v>0</v>
      </c>
      <c r="J83" s="9">
        <v>0</v>
      </c>
      <c r="K83" s="14">
        <f t="shared" si="10"/>
        <v>0</v>
      </c>
      <c r="L83" s="9">
        <v>0</v>
      </c>
      <c r="M83" s="14">
        <f t="shared" si="11"/>
        <v>0</v>
      </c>
      <c r="N83" s="7"/>
      <c r="O83" s="7"/>
    </row>
    <row r="84" spans="1:15" ht="15" x14ac:dyDescent="0.25">
      <c r="A84" s="13" t="s">
        <v>96</v>
      </c>
      <c r="B84" s="13">
        <v>740</v>
      </c>
      <c r="C84" s="13" t="s">
        <v>230</v>
      </c>
      <c r="D84" s="8" t="s">
        <v>242</v>
      </c>
      <c r="E84" s="23">
        <v>1</v>
      </c>
      <c r="F84" s="23" t="s">
        <v>215</v>
      </c>
      <c r="G84" s="9">
        <v>0</v>
      </c>
      <c r="H84" s="14">
        <f t="shared" si="9"/>
        <v>0</v>
      </c>
      <c r="I84" s="9">
        <v>0</v>
      </c>
      <c r="J84" s="9">
        <v>0</v>
      </c>
      <c r="K84" s="14">
        <f t="shared" si="10"/>
        <v>0</v>
      </c>
      <c r="L84" s="9">
        <v>0</v>
      </c>
      <c r="M84" s="14">
        <f t="shared" si="11"/>
        <v>0</v>
      </c>
      <c r="N84" s="7"/>
      <c r="O84" s="7"/>
    </row>
    <row r="85" spans="1:15" ht="15" x14ac:dyDescent="0.25">
      <c r="A85" s="13" t="s">
        <v>97</v>
      </c>
      <c r="B85" s="13">
        <v>750</v>
      </c>
      <c r="C85" s="13" t="s">
        <v>230</v>
      </c>
      <c r="D85" s="8" t="s">
        <v>243</v>
      </c>
      <c r="E85" s="23">
        <v>1</v>
      </c>
      <c r="F85" s="23" t="s">
        <v>215</v>
      </c>
      <c r="G85" s="9">
        <v>0</v>
      </c>
      <c r="H85" s="14">
        <f t="shared" si="9"/>
        <v>0</v>
      </c>
      <c r="I85" s="9">
        <v>0</v>
      </c>
      <c r="J85" s="9">
        <v>0</v>
      </c>
      <c r="K85" s="14">
        <f t="shared" si="10"/>
        <v>0</v>
      </c>
      <c r="L85" s="9">
        <v>0</v>
      </c>
      <c r="M85" s="14">
        <f t="shared" si="11"/>
        <v>0</v>
      </c>
      <c r="N85" s="7"/>
      <c r="O85" s="7"/>
    </row>
    <row r="86" spans="1:15" ht="15" x14ac:dyDescent="0.25">
      <c r="A86" s="13" t="s">
        <v>98</v>
      </c>
      <c r="B86" s="13">
        <v>760</v>
      </c>
      <c r="C86" s="13" t="s">
        <v>230</v>
      </c>
      <c r="D86" s="8" t="s">
        <v>244</v>
      </c>
      <c r="E86" s="23">
        <v>1</v>
      </c>
      <c r="F86" s="23" t="s">
        <v>215</v>
      </c>
      <c r="G86" s="9">
        <v>0</v>
      </c>
      <c r="H86" s="14">
        <f t="shared" si="9"/>
        <v>0</v>
      </c>
      <c r="I86" s="9">
        <v>0</v>
      </c>
      <c r="J86" s="9">
        <v>0</v>
      </c>
      <c r="K86" s="14">
        <f t="shared" si="10"/>
        <v>0</v>
      </c>
      <c r="L86" s="9">
        <v>0</v>
      </c>
      <c r="M86" s="14">
        <f t="shared" si="11"/>
        <v>0</v>
      </c>
      <c r="N86" s="7"/>
      <c r="O86" s="7"/>
    </row>
    <row r="87" spans="1:15" ht="15" x14ac:dyDescent="0.25">
      <c r="A87" s="13" t="s">
        <v>99</v>
      </c>
      <c r="B87" s="13">
        <v>770</v>
      </c>
      <c r="C87" s="13" t="s">
        <v>230</v>
      </c>
      <c r="D87" s="8" t="s">
        <v>245</v>
      </c>
      <c r="E87" s="23">
        <v>1</v>
      </c>
      <c r="F87" s="23" t="s">
        <v>215</v>
      </c>
      <c r="G87" s="9">
        <v>0</v>
      </c>
      <c r="H87" s="14">
        <f t="shared" si="9"/>
        <v>0</v>
      </c>
      <c r="I87" s="9">
        <v>0</v>
      </c>
      <c r="J87" s="9">
        <v>0</v>
      </c>
      <c r="K87" s="14">
        <f t="shared" si="10"/>
        <v>0</v>
      </c>
      <c r="L87" s="9">
        <v>0</v>
      </c>
      <c r="M87" s="14">
        <f t="shared" si="11"/>
        <v>0</v>
      </c>
      <c r="N87" s="7"/>
      <c r="O87" s="7"/>
    </row>
    <row r="88" spans="1:15" ht="15" x14ac:dyDescent="0.25">
      <c r="A88" s="13" t="s">
        <v>100</v>
      </c>
      <c r="B88" s="13">
        <v>780</v>
      </c>
      <c r="C88" s="13" t="s">
        <v>230</v>
      </c>
      <c r="D88" s="8" t="s">
        <v>246</v>
      </c>
      <c r="E88" s="23">
        <v>1</v>
      </c>
      <c r="F88" s="23" t="s">
        <v>215</v>
      </c>
      <c r="G88" s="9">
        <v>0</v>
      </c>
      <c r="H88" s="14">
        <f t="shared" si="9"/>
        <v>0</v>
      </c>
      <c r="I88" s="9">
        <v>0</v>
      </c>
      <c r="J88" s="9">
        <v>0</v>
      </c>
      <c r="K88" s="14">
        <f t="shared" si="10"/>
        <v>0</v>
      </c>
      <c r="L88" s="9">
        <v>0</v>
      </c>
      <c r="M88" s="14">
        <f t="shared" si="11"/>
        <v>0</v>
      </c>
      <c r="N88" s="7"/>
      <c r="O88" s="7"/>
    </row>
    <row r="89" spans="1:15" ht="15" x14ac:dyDescent="0.25">
      <c r="A89" s="13" t="s">
        <v>101</v>
      </c>
      <c r="B89" s="13">
        <v>790</v>
      </c>
      <c r="C89" s="13" t="s">
        <v>230</v>
      </c>
      <c r="D89" s="8" t="s">
        <v>247</v>
      </c>
      <c r="E89" s="23">
        <v>1</v>
      </c>
      <c r="F89" s="23" t="s">
        <v>215</v>
      </c>
      <c r="G89" s="9">
        <v>0</v>
      </c>
      <c r="H89" s="14">
        <f t="shared" si="9"/>
        <v>0</v>
      </c>
      <c r="I89" s="9">
        <v>0</v>
      </c>
      <c r="J89" s="9">
        <v>0</v>
      </c>
      <c r="K89" s="14">
        <f t="shared" si="10"/>
        <v>0</v>
      </c>
      <c r="L89" s="9">
        <v>0</v>
      </c>
      <c r="M89" s="14">
        <f t="shared" si="11"/>
        <v>0</v>
      </c>
      <c r="N89" s="7"/>
      <c r="O89" s="7"/>
    </row>
    <row r="90" spans="1:15" ht="15" x14ac:dyDescent="0.25">
      <c r="A90" s="13" t="s">
        <v>102</v>
      </c>
      <c r="B90" s="13">
        <v>800</v>
      </c>
      <c r="C90" s="13" t="s">
        <v>230</v>
      </c>
      <c r="D90" s="8" t="s">
        <v>248</v>
      </c>
      <c r="E90" s="23">
        <v>1</v>
      </c>
      <c r="F90" s="23" t="s">
        <v>215</v>
      </c>
      <c r="G90" s="9">
        <v>0</v>
      </c>
      <c r="H90" s="14">
        <f t="shared" si="9"/>
        <v>0</v>
      </c>
      <c r="I90" s="9">
        <v>0</v>
      </c>
      <c r="J90" s="9">
        <v>0</v>
      </c>
      <c r="K90" s="14">
        <f t="shared" si="10"/>
        <v>0</v>
      </c>
      <c r="L90" s="9">
        <v>0</v>
      </c>
      <c r="M90" s="14">
        <f t="shared" si="11"/>
        <v>0</v>
      </c>
      <c r="N90" s="7"/>
      <c r="O90" s="7"/>
    </row>
    <row r="91" spans="1:15" ht="15" x14ac:dyDescent="0.25">
      <c r="A91" s="13" t="s">
        <v>103</v>
      </c>
      <c r="B91" s="13">
        <v>810</v>
      </c>
      <c r="C91" s="13" t="s">
        <v>230</v>
      </c>
      <c r="D91" s="8" t="s">
        <v>249</v>
      </c>
      <c r="E91" s="23">
        <v>1</v>
      </c>
      <c r="F91" s="23" t="s">
        <v>215</v>
      </c>
      <c r="G91" s="9">
        <v>0</v>
      </c>
      <c r="H91" s="14">
        <f>G91*E91</f>
        <v>0</v>
      </c>
      <c r="I91" s="9">
        <v>0</v>
      </c>
      <c r="J91" s="9">
        <v>0</v>
      </c>
      <c r="K91" s="14">
        <f>H91+(H91*I91%)+(H91*J91%)</f>
        <v>0</v>
      </c>
      <c r="L91" s="9">
        <v>0</v>
      </c>
      <c r="M91" s="14">
        <f>K91+(K91*L91%)</f>
        <v>0</v>
      </c>
      <c r="N91" s="7"/>
      <c r="O91" s="7"/>
    </row>
    <row r="92" spans="1:15" ht="15" x14ac:dyDescent="0.25">
      <c r="A92" s="13" t="s">
        <v>104</v>
      </c>
      <c r="B92" s="13">
        <v>820</v>
      </c>
      <c r="C92" s="13" t="s">
        <v>230</v>
      </c>
      <c r="D92" s="8" t="s">
        <v>250</v>
      </c>
      <c r="E92" s="23">
        <v>1</v>
      </c>
      <c r="F92" s="23" t="s">
        <v>215</v>
      </c>
      <c r="G92" s="9">
        <v>0</v>
      </c>
      <c r="H92" s="14">
        <f t="shared" ref="H92" si="12">G92*E92</f>
        <v>0</v>
      </c>
      <c r="I92" s="9">
        <v>0</v>
      </c>
      <c r="J92" s="9">
        <v>0</v>
      </c>
      <c r="K92" s="14">
        <f t="shared" ref="K92" si="13">H92+(H92*I92%)+(H92*J92%)</f>
        <v>0</v>
      </c>
      <c r="L92" s="9">
        <v>0</v>
      </c>
      <c r="M92" s="14">
        <f t="shared" ref="M92" si="14">K92+(K92*L92%)</f>
        <v>0</v>
      </c>
      <c r="N92" s="7"/>
      <c r="O92" s="7"/>
    </row>
    <row r="93" spans="1:15" ht="15" x14ac:dyDescent="0.25">
      <c r="A93" s="19"/>
      <c r="B93" s="19"/>
      <c r="C93" s="19"/>
      <c r="D93" s="20"/>
      <c r="E93" s="20"/>
      <c r="F93" s="20"/>
      <c r="G93" s="16"/>
      <c r="H93" s="17">
        <f>SUM(H11:H92)</f>
        <v>0</v>
      </c>
      <c r="I93" s="16"/>
      <c r="J93" s="16"/>
      <c r="K93" s="17">
        <f>SUM(K11:K92)</f>
        <v>0</v>
      </c>
      <c r="L93" s="16"/>
      <c r="M93" s="17">
        <f>SUM(M11:M92)</f>
        <v>0</v>
      </c>
      <c r="N93" s="21"/>
      <c r="O93" s="21"/>
    </row>
    <row r="162" spans="1:15" s="22" customFormat="1" x14ac:dyDescent="0.2">
      <c r="A162" s="3"/>
      <c r="B162" s="2"/>
      <c r="C162" s="1"/>
      <c r="D162" s="2"/>
      <c r="E162" s="2"/>
      <c r="F162" s="3"/>
      <c r="G162" s="1"/>
      <c r="H162" s="1"/>
      <c r="I162" s="1"/>
      <c r="J162" s="1"/>
      <c r="K162" s="1"/>
      <c r="L162" s="1"/>
      <c r="M162" s="1"/>
      <c r="N162" s="1"/>
      <c r="O162" s="1"/>
    </row>
  </sheetData>
  <mergeCells count="7">
    <mergeCell ref="C2:M2"/>
    <mergeCell ref="D7:M7"/>
    <mergeCell ref="D8:M8"/>
    <mergeCell ref="D3:M3"/>
    <mergeCell ref="D4:M4"/>
    <mergeCell ref="D5:M5"/>
    <mergeCell ref="D6:M6"/>
  </mergeCells>
  <phoneticPr fontId="23" type="noConversion"/>
  <pageMargins left="0.75" right="0.75" top="1" bottom="1" header="0.5" footer="0.5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 Bid Form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gawaimanoj</dc:creator>
  <cp:lastModifiedBy>z_ref_cpomr01(Z_REF_CPOMR01)</cp:lastModifiedBy>
  <dcterms:created xsi:type="dcterms:W3CDTF">2021-10-06T09:52:04Z</dcterms:created>
  <dcterms:modified xsi:type="dcterms:W3CDTF">2026-05-08T04:32:47Z</dcterms:modified>
</cp:coreProperties>
</file>